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9200" windowHeight="6330"/>
  </bookViews>
  <sheets>
    <sheet name="Composição de custos - IP" sheetId="1" r:id="rId1"/>
    <sheet name="Plan3" sheetId="3" r:id="rId2"/>
  </sheets>
  <calcPr calcId="125725"/>
</workbook>
</file>

<file path=xl/calcChain.xml><?xml version="1.0" encoding="utf-8"?>
<calcChain xmlns="http://schemas.openxmlformats.org/spreadsheetml/2006/main">
  <c r="I495" i="1"/>
  <c r="I494"/>
  <c r="I493"/>
  <c r="I492"/>
  <c r="I491"/>
  <c r="I490"/>
  <c r="I489"/>
  <c r="I488"/>
  <c r="I487"/>
  <c r="I486"/>
  <c r="I485"/>
  <c r="I484"/>
  <c r="I483"/>
  <c r="I482"/>
  <c r="I481"/>
  <c r="I480"/>
  <c r="I479"/>
  <c r="I478"/>
  <c r="I477"/>
  <c r="I476"/>
  <c r="I475"/>
  <c r="I474"/>
  <c r="I473"/>
  <c r="I472"/>
  <c r="I471"/>
  <c r="I470"/>
  <c r="I469"/>
  <c r="I468"/>
  <c r="I467"/>
  <c r="I466"/>
  <c r="I465"/>
  <c r="I464"/>
  <c r="I463"/>
  <c r="I462"/>
  <c r="I461"/>
  <c r="I460"/>
  <c r="I459"/>
  <c r="I458"/>
  <c r="I457"/>
  <c r="I456"/>
  <c r="I455"/>
  <c r="I454"/>
  <c r="I453"/>
  <c r="I452"/>
  <c r="I451"/>
  <c r="I450"/>
  <c r="I449"/>
  <c r="I448"/>
  <c r="I447"/>
  <c r="I446"/>
  <c r="I445"/>
  <c r="I444"/>
  <c r="I443"/>
  <c r="I442"/>
  <c r="I441"/>
  <c r="I440"/>
  <c r="I439"/>
  <c r="I438"/>
  <c r="I437"/>
  <c r="I436"/>
  <c r="I435"/>
  <c r="I434"/>
  <c r="I433"/>
  <c r="I432"/>
  <c r="I431"/>
  <c r="I430"/>
  <c r="I429"/>
  <c r="I428"/>
  <c r="I427"/>
  <c r="I426"/>
  <c r="I425"/>
  <c r="I424"/>
  <c r="I423"/>
  <c r="I422"/>
  <c r="I421"/>
  <c r="I420"/>
  <c r="I419"/>
  <c r="I418"/>
  <c r="I417"/>
  <c r="I416"/>
  <c r="I415"/>
  <c r="I414"/>
  <c r="I413"/>
  <c r="I412"/>
  <c r="I411"/>
  <c r="I410"/>
  <c r="I409"/>
  <c r="I408"/>
  <c r="I407"/>
  <c r="I406"/>
  <c r="I405"/>
  <c r="I404"/>
  <c r="I403"/>
  <c r="I402"/>
  <c r="I401"/>
  <c r="I400"/>
  <c r="I399"/>
  <c r="I398"/>
  <c r="I397"/>
  <c r="I396"/>
  <c r="I395"/>
  <c r="I394"/>
  <c r="I393"/>
  <c r="I392"/>
  <c r="I391"/>
  <c r="I390"/>
  <c r="I389"/>
  <c r="I388"/>
  <c r="I387"/>
  <c r="I386"/>
  <c r="I385"/>
  <c r="I384"/>
  <c r="I383"/>
  <c r="I382"/>
  <c r="I381"/>
  <c r="I380"/>
  <c r="I379"/>
  <c r="I378"/>
  <c r="I377"/>
  <c r="I376"/>
  <c r="I375"/>
  <c r="I374"/>
  <c r="I373"/>
  <c r="I372"/>
  <c r="I371"/>
  <c r="I370"/>
  <c r="I369"/>
  <c r="I368"/>
  <c r="I367"/>
  <c r="I366"/>
  <c r="I365"/>
  <c r="I364"/>
  <c r="I363"/>
  <c r="I362"/>
  <c r="I361"/>
  <c r="I360"/>
  <c r="I359"/>
  <c r="I358"/>
  <c r="I357"/>
  <c r="I356"/>
  <c r="I355"/>
  <c r="I354"/>
  <c r="I353"/>
  <c r="I352"/>
  <c r="I351"/>
  <c r="I350"/>
  <c r="I349"/>
  <c r="I348"/>
  <c r="I347"/>
  <c r="I346"/>
  <c r="I345"/>
  <c r="I344"/>
  <c r="I343"/>
  <c r="I342"/>
  <c r="I341"/>
  <c r="I340"/>
  <c r="I339"/>
  <c r="I338"/>
  <c r="I337"/>
  <c r="I336"/>
  <c r="I335"/>
  <c r="I334"/>
  <c r="I333"/>
  <c r="I332"/>
  <c r="I331"/>
  <c r="I330"/>
  <c r="I329"/>
  <c r="I328"/>
  <c r="I327"/>
  <c r="I326"/>
  <c r="I325"/>
  <c r="I324"/>
  <c r="I323"/>
  <c r="I322"/>
  <c r="I321"/>
  <c r="I320"/>
  <c r="I319"/>
  <c r="I318"/>
  <c r="I317"/>
  <c r="I316"/>
  <c r="I315"/>
  <c r="I314"/>
  <c r="I313"/>
  <c r="I312"/>
  <c r="I311"/>
  <c r="I310"/>
  <c r="I309"/>
  <c r="I308"/>
  <c r="I307"/>
  <c r="I306"/>
  <c r="I305"/>
  <c r="I304"/>
  <c r="I303"/>
  <c r="I302"/>
  <c r="I301"/>
  <c r="I300"/>
  <c r="I299"/>
  <c r="I298"/>
  <c r="I297"/>
  <c r="I296"/>
  <c r="I295"/>
  <c r="I294"/>
  <c r="I293"/>
  <c r="I292"/>
  <c r="I291"/>
  <c r="I290"/>
  <c r="I289"/>
  <c r="I288"/>
  <c r="I287"/>
  <c r="I286"/>
  <c r="I285"/>
  <c r="I284"/>
  <c r="I283"/>
  <c r="I282"/>
  <c r="I281"/>
  <c r="I280"/>
  <c r="I279"/>
  <c r="I278"/>
  <c r="I277"/>
  <c r="I276"/>
  <c r="I275"/>
  <c r="I274"/>
  <c r="I273"/>
  <c r="I272"/>
  <c r="I271"/>
  <c r="I270"/>
  <c r="I269"/>
  <c r="I268"/>
  <c r="I267"/>
  <c r="I266"/>
  <c r="I265"/>
  <c r="I264"/>
  <c r="I263"/>
  <c r="I262"/>
  <c r="I261"/>
  <c r="I260"/>
  <c r="I259"/>
  <c r="I258"/>
  <c r="I257"/>
  <c r="I256"/>
  <c r="I255"/>
  <c r="I254"/>
  <c r="I253"/>
  <c r="I252"/>
  <c r="I251"/>
  <c r="I250"/>
  <c r="I249"/>
  <c r="I248"/>
  <c r="I247"/>
  <c r="I246"/>
  <c r="I245"/>
  <c r="I244"/>
  <c r="I243"/>
  <c r="I242"/>
  <c r="I241"/>
  <c r="I240"/>
  <c r="I239"/>
  <c r="I238"/>
  <c r="I237"/>
  <c r="I236"/>
  <c r="I235"/>
  <c r="I234"/>
  <c r="I233"/>
  <c r="I232"/>
  <c r="I231"/>
  <c r="I230"/>
  <c r="I229"/>
  <c r="I228"/>
  <c r="I227"/>
  <c r="I226"/>
  <c r="I225"/>
  <c r="I224"/>
  <c r="I223"/>
  <c r="I222"/>
  <c r="I221"/>
  <c r="I220"/>
  <c r="I219"/>
  <c r="I218"/>
  <c r="I217"/>
  <c r="I216"/>
  <c r="I215"/>
  <c r="I214"/>
  <c r="I213"/>
  <c r="I212"/>
  <c r="I211"/>
  <c r="I210"/>
  <c r="I209"/>
  <c r="I208"/>
  <c r="I207"/>
  <c r="I206"/>
  <c r="I205"/>
  <c r="I204"/>
  <c r="I203"/>
  <c r="I202"/>
  <c r="I201"/>
  <c r="I200"/>
  <c r="I199"/>
  <c r="I198"/>
  <c r="I197"/>
  <c r="I196"/>
  <c r="I195"/>
  <c r="I194"/>
  <c r="I193"/>
  <c r="I192"/>
  <c r="I191"/>
  <c r="I190"/>
  <c r="I189"/>
  <c r="I188"/>
  <c r="I187"/>
  <c r="I186"/>
  <c r="I185"/>
  <c r="I184"/>
  <c r="I183"/>
  <c r="I182"/>
  <c r="I181"/>
  <c r="I180"/>
  <c r="I179"/>
  <c r="I178"/>
  <c r="I177"/>
  <c r="I176"/>
  <c r="I175"/>
  <c r="I174"/>
  <c r="I173"/>
  <c r="I172"/>
  <c r="I171"/>
  <c r="I170"/>
  <c r="I169"/>
  <c r="I168"/>
  <c r="I167"/>
  <c r="I166"/>
  <c r="I165"/>
  <c r="I164"/>
  <c r="I163"/>
  <c r="I162"/>
  <c r="I161"/>
  <c r="I160"/>
  <c r="I159"/>
  <c r="I158"/>
  <c r="I157"/>
  <c r="I156"/>
  <c r="I155"/>
  <c r="I154"/>
  <c r="I153"/>
  <c r="I152"/>
  <c r="I151"/>
  <c r="I150"/>
  <c r="I149"/>
  <c r="I148"/>
  <c r="I147"/>
  <c r="I146"/>
  <c r="I145"/>
  <c r="I144"/>
  <c r="I143"/>
  <c r="I142"/>
  <c r="I141"/>
  <c r="I140"/>
  <c r="I139"/>
  <c r="I138"/>
  <c r="I137"/>
  <c r="I136"/>
  <c r="I135"/>
  <c r="I134"/>
  <c r="I133"/>
  <c r="I132"/>
  <c r="I131"/>
  <c r="I130"/>
  <c r="I129"/>
  <c r="I128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I4"/>
  <c r="I3"/>
  <c r="H495"/>
  <c r="H494"/>
  <c r="H493"/>
  <c r="H492"/>
  <c r="H491"/>
  <c r="H490"/>
  <c r="H489"/>
  <c r="H488"/>
  <c r="H487"/>
  <c r="H486"/>
  <c r="H485"/>
  <c r="H484"/>
  <c r="H483"/>
  <c r="H482"/>
  <c r="H481"/>
  <c r="H480"/>
  <c r="H479"/>
  <c r="H478"/>
  <c r="H477"/>
  <c r="H476"/>
  <c r="H475"/>
  <c r="H474"/>
  <c r="H473"/>
  <c r="H472"/>
  <c r="H471"/>
  <c r="H470"/>
  <c r="H469"/>
  <c r="H468"/>
  <c r="H467"/>
  <c r="H466"/>
  <c r="H465"/>
  <c r="H464"/>
  <c r="H463"/>
  <c r="H462"/>
  <c r="H461"/>
  <c r="H460"/>
  <c r="H459"/>
  <c r="H458"/>
  <c r="H457"/>
  <c r="H456"/>
  <c r="H455"/>
  <c r="H454"/>
  <c r="H453"/>
  <c r="H452"/>
  <c r="H451"/>
  <c r="H450"/>
  <c r="H449"/>
  <c r="H448"/>
  <c r="H447"/>
  <c r="H446"/>
  <c r="H445"/>
  <c r="H444"/>
  <c r="H443"/>
  <c r="H442"/>
  <c r="H441"/>
  <c r="H440"/>
  <c r="H439"/>
  <c r="H438"/>
  <c r="H437"/>
  <c r="H436"/>
  <c r="H435"/>
  <c r="H434"/>
  <c r="H433"/>
  <c r="H432"/>
  <c r="H431"/>
  <c r="H430"/>
  <c r="H429"/>
  <c r="H428"/>
  <c r="H427"/>
  <c r="H426"/>
  <c r="H425"/>
  <c r="H424"/>
  <c r="H423"/>
  <c r="H422"/>
  <c r="H421"/>
  <c r="H420"/>
  <c r="H419"/>
  <c r="H418"/>
  <c r="H417"/>
  <c r="H416"/>
  <c r="H415"/>
  <c r="H414"/>
  <c r="H413"/>
  <c r="H412"/>
  <c r="H411"/>
  <c r="H410"/>
  <c r="H409"/>
  <c r="H408"/>
  <c r="H407"/>
  <c r="H406"/>
  <c r="H405"/>
  <c r="H404"/>
  <c r="H403"/>
  <c r="H402"/>
  <c r="H401"/>
  <c r="H400"/>
  <c r="H399"/>
  <c r="H398"/>
  <c r="H397"/>
  <c r="H396"/>
  <c r="H395"/>
  <c r="H394"/>
  <c r="H393"/>
  <c r="H392"/>
  <c r="H391"/>
  <c r="H390"/>
  <c r="H389"/>
  <c r="H388"/>
  <c r="H387"/>
  <c r="H386"/>
  <c r="H385"/>
  <c r="H384"/>
  <c r="H383"/>
  <c r="H382"/>
  <c r="H381"/>
  <c r="H380"/>
  <c r="H379"/>
  <c r="H378"/>
  <c r="H377"/>
  <c r="H376"/>
  <c r="H375"/>
  <c r="H374"/>
  <c r="H373"/>
  <c r="H372"/>
  <c r="H371"/>
  <c r="H370"/>
  <c r="H369"/>
  <c r="H368"/>
  <c r="H367"/>
  <c r="H366"/>
  <c r="H365"/>
  <c r="H364"/>
  <c r="H363"/>
  <c r="H362"/>
  <c r="H361"/>
  <c r="H360"/>
  <c r="H359"/>
  <c r="H358"/>
  <c r="H357"/>
  <c r="H356"/>
  <c r="H355"/>
  <c r="H354"/>
  <c r="H353"/>
  <c r="H352"/>
  <c r="H351"/>
  <c r="H350"/>
  <c r="H349"/>
  <c r="H348"/>
  <c r="H347"/>
  <c r="H346"/>
  <c r="H345"/>
  <c r="H344"/>
  <c r="H343"/>
  <c r="H342"/>
  <c r="H341"/>
  <c r="H340"/>
  <c r="H339"/>
  <c r="H338"/>
  <c r="H337"/>
  <c r="H336"/>
  <c r="H335"/>
  <c r="H334"/>
  <c r="H333"/>
  <c r="H332"/>
  <c r="H331"/>
  <c r="H330"/>
  <c r="H329"/>
  <c r="H328"/>
  <c r="H327"/>
  <c r="H326"/>
  <c r="H325"/>
  <c r="H324"/>
  <c r="H323"/>
  <c r="H322"/>
  <c r="H321"/>
  <c r="H320"/>
  <c r="H319"/>
  <c r="H318"/>
  <c r="H317"/>
  <c r="H316"/>
  <c r="H315"/>
  <c r="H314"/>
  <c r="H313"/>
  <c r="H312"/>
  <c r="H311"/>
  <c r="H310"/>
  <c r="H309"/>
  <c r="H308"/>
  <c r="H307"/>
  <c r="H306"/>
  <c r="H305"/>
  <c r="H304"/>
  <c r="H303"/>
  <c r="H302"/>
  <c r="H301"/>
  <c r="H300"/>
  <c r="H299"/>
  <c r="H298"/>
  <c r="H297"/>
  <c r="H296"/>
  <c r="H295"/>
  <c r="H294"/>
  <c r="H293"/>
  <c r="H292"/>
  <c r="H291"/>
  <c r="H290"/>
  <c r="H289"/>
  <c r="H288"/>
  <c r="H287"/>
  <c r="H286"/>
  <c r="H285"/>
  <c r="H284"/>
  <c r="H283"/>
  <c r="H282"/>
  <c r="H281"/>
  <c r="H280"/>
  <c r="H279"/>
  <c r="H278"/>
  <c r="H277"/>
  <c r="H276"/>
  <c r="H275"/>
  <c r="H274"/>
  <c r="H273"/>
  <c r="H272"/>
  <c r="H271"/>
  <c r="H270"/>
  <c r="H269"/>
  <c r="H268"/>
  <c r="H267"/>
  <c r="H266"/>
  <c r="H265"/>
  <c r="H264"/>
  <c r="H263"/>
  <c r="H262"/>
  <c r="H261"/>
  <c r="H260"/>
  <c r="H259"/>
  <c r="H258"/>
  <c r="H257"/>
  <c r="H256"/>
  <c r="H255"/>
  <c r="H254"/>
  <c r="H253"/>
  <c r="H252"/>
  <c r="H251"/>
  <c r="H250"/>
  <c r="H249"/>
  <c r="H248"/>
  <c r="H247"/>
  <c r="H246"/>
  <c r="H245"/>
  <c r="H244"/>
  <c r="H243"/>
  <c r="H242"/>
  <c r="H241"/>
  <c r="H240"/>
  <c r="H239"/>
  <c r="H238"/>
  <c r="H237"/>
  <c r="H236"/>
  <c r="H235"/>
  <c r="H234"/>
  <c r="H233"/>
  <c r="H232"/>
  <c r="H231"/>
  <c r="H230"/>
  <c r="H229"/>
  <c r="H228"/>
  <c r="H227"/>
  <c r="H226"/>
  <c r="H225"/>
  <c r="H224"/>
  <c r="H223"/>
  <c r="H222"/>
  <c r="H221"/>
  <c r="H220"/>
  <c r="H219"/>
  <c r="H218"/>
  <c r="H217"/>
  <c r="H216"/>
  <c r="H215"/>
  <c r="H214"/>
  <c r="H213"/>
  <c r="H212"/>
  <c r="H211"/>
  <c r="H210"/>
  <c r="H209"/>
  <c r="H208"/>
  <c r="H207"/>
  <c r="H206"/>
  <c r="H205"/>
  <c r="H204"/>
  <c r="H203"/>
  <c r="H202"/>
  <c r="H201"/>
  <c r="H200"/>
  <c r="H199"/>
  <c r="H198"/>
  <c r="H197"/>
  <c r="H196"/>
  <c r="H195"/>
  <c r="H194"/>
  <c r="H193"/>
  <c r="H192"/>
  <c r="H191"/>
  <c r="H190"/>
  <c r="H189"/>
  <c r="H188"/>
  <c r="H187"/>
  <c r="H186"/>
  <c r="H185"/>
  <c r="H184"/>
  <c r="H183"/>
  <c r="H182"/>
  <c r="H181"/>
  <c r="H180"/>
  <c r="H179"/>
  <c r="H178"/>
  <c r="H177"/>
  <c r="H176"/>
  <c r="H175"/>
  <c r="H174"/>
  <c r="H173"/>
  <c r="H172"/>
  <c r="H171"/>
  <c r="H170"/>
  <c r="H169"/>
  <c r="H168"/>
  <c r="H167"/>
  <c r="H166"/>
  <c r="H165"/>
  <c r="H164"/>
  <c r="H163"/>
  <c r="H162"/>
  <c r="H161"/>
  <c r="H160"/>
  <c r="H159"/>
  <c r="H158"/>
  <c r="H157"/>
  <c r="H156"/>
  <c r="H155"/>
  <c r="H154"/>
  <c r="H153"/>
  <c r="H152"/>
  <c r="H151"/>
  <c r="H150"/>
  <c r="H149"/>
  <c r="H148"/>
  <c r="H147"/>
  <c r="H146"/>
  <c r="H145"/>
  <c r="H144"/>
  <c r="H143"/>
  <c r="H142"/>
  <c r="H141"/>
  <c r="H140"/>
  <c r="H139"/>
  <c r="H138"/>
  <c r="H137"/>
  <c r="H136"/>
  <c r="H135"/>
  <c r="H134"/>
  <c r="H133"/>
  <c r="H132"/>
  <c r="H131"/>
  <c r="H130"/>
  <c r="H129"/>
  <c r="H128"/>
  <c r="H127"/>
  <c r="H126"/>
  <c r="H125"/>
  <c r="H124"/>
  <c r="H123"/>
  <c r="H122"/>
  <c r="H121"/>
  <c r="H120"/>
  <c r="H119"/>
  <c r="H118"/>
  <c r="H117"/>
  <c r="H116"/>
  <c r="H115"/>
  <c r="H114"/>
  <c r="H113"/>
  <c r="H112"/>
  <c r="H111"/>
  <c r="H110"/>
  <c r="H109"/>
  <c r="H108"/>
  <c r="H107"/>
  <c r="H106"/>
  <c r="H105"/>
  <c r="H104"/>
  <c r="H103"/>
  <c r="H102"/>
  <c r="H101"/>
  <c r="H100"/>
  <c r="H99"/>
  <c r="H98"/>
  <c r="H97"/>
  <c r="H96"/>
  <c r="H95"/>
  <c r="H94"/>
  <c r="H93"/>
  <c r="H92"/>
  <c r="H91"/>
  <c r="H90"/>
  <c r="H89"/>
  <c r="H88"/>
  <c r="H87"/>
  <c r="H86"/>
  <c r="H85"/>
  <c r="H84"/>
  <c r="H83"/>
  <c r="H82"/>
  <c r="H81"/>
  <c r="H80"/>
  <c r="H79"/>
  <c r="H78"/>
  <c r="H77"/>
  <c r="H76"/>
  <c r="H75"/>
  <c r="H74"/>
  <c r="H73"/>
  <c r="H72"/>
  <c r="H71"/>
  <c r="H70"/>
  <c r="H69"/>
  <c r="H68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4"/>
  <c r="H3"/>
  <c r="A4" l="1"/>
  <c r="A5" s="1"/>
  <c r="A6" s="1"/>
  <c r="A7" s="1"/>
  <c r="A8" s="1"/>
  <c r="A9" s="1"/>
  <c r="A10" s="1"/>
  <c r="A11" s="1"/>
  <c r="A12" l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I497"/>
  <c r="I498" l="1"/>
  <c r="A26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I499" l="1"/>
  <c r="A51"/>
  <c r="A52" s="1"/>
  <c r="A53" s="1"/>
  <c r="A54" s="1"/>
  <c r="A55" s="1"/>
  <c r="A56" s="1"/>
  <c r="A57" l="1"/>
  <c r="A58" s="1"/>
  <c r="A59" l="1"/>
  <c r="A60" s="1"/>
  <c r="A61" s="1"/>
  <c r="A62" s="1"/>
  <c r="A63" s="1"/>
  <c r="A64" s="1"/>
  <c r="A65" s="1"/>
  <c r="A66" s="1"/>
  <c r="A67" s="1"/>
  <c r="A68" s="1"/>
  <c r="A69" s="1"/>
  <c r="A70" l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l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l="1"/>
  <c r="A468" s="1"/>
  <c r="A469" l="1"/>
  <c r="A470" s="1"/>
  <c r="A471" s="1"/>
  <c r="A472" s="1"/>
  <c r="A473" s="1"/>
  <c r="A474" s="1"/>
  <c r="A475" l="1"/>
  <c r="A476" s="1"/>
  <c r="A477" l="1"/>
  <c r="A478" s="1"/>
  <c r="A479" l="1"/>
  <c r="A480" s="1"/>
  <c r="A481" l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</calcChain>
</file>

<file path=xl/sharedStrings.xml><?xml version="1.0" encoding="utf-8"?>
<sst xmlns="http://schemas.openxmlformats.org/spreadsheetml/2006/main" count="999" uniqueCount="517">
  <si>
    <t xml:space="preserve">ADAPTADOR APC 15KV, 185MM2              </t>
  </si>
  <si>
    <t xml:space="preserve">ADAPTADOR APC 15KV, 400MM2              </t>
  </si>
  <si>
    <t>AFASTADOR ARMACAO SECUNDARIA 500MM</t>
  </si>
  <si>
    <t>ALCA CONECTOR ESTRIBO ABERTA</t>
  </si>
  <si>
    <t>ALCA CONECTOR ESTRIBO FECHADA</t>
  </si>
  <si>
    <t>ALCA PARA ESTRIBO FECHADA 2 AWG</t>
  </si>
  <si>
    <t>ALCA PREF  DISTRIB CB CA/CAA  34 MM2(2)</t>
  </si>
  <si>
    <t>ALCA PREF  DISTRIB CB CA/CAA 21 MM2(4)</t>
  </si>
  <si>
    <t>ALCA PREF CB CA-CAL (CAA) 70MM2 MULTIPLEX</t>
  </si>
  <si>
    <t>ALCA PREF CB CA-CAL(CAA) 16MM2 MULTIPLEX</t>
  </si>
  <si>
    <t>ALCA PREF ESTAI P/ CB ACO DN 9,5 MM(3/8P)</t>
  </si>
  <si>
    <t xml:space="preserve">ALÇA PRÉ-FORMADA  CA/CAA 53MM² </t>
  </si>
  <si>
    <t>ALCA PRE-FORMADA 1N5 ACO ALUMINZADO</t>
  </si>
  <si>
    <t>ALCA PRE-FORMADA CA/CAA 107MM²</t>
  </si>
  <si>
    <t>ALCA PRE-FORMADA CA/CAA 170MM²</t>
  </si>
  <si>
    <t>ALCA PRE-FORMADA CA/CAA 21MM²</t>
  </si>
  <si>
    <t>ALCA PRE-FORMADA CA/CAA 34MM²</t>
  </si>
  <si>
    <t>ALCA PRE-FORMADA CA/CAA 53MM²</t>
  </si>
  <si>
    <t>ALCA PRE-FORMADA CA/CAL 10MM²</t>
  </si>
  <si>
    <t>ALCA PRE-FORMADA CA/CAL 16MM²</t>
  </si>
  <si>
    <t>ALCA PRE-FORMADA CA/CAL 25MM²</t>
  </si>
  <si>
    <t>ALCA PRE-FORMADA CA/CAL 35MM²</t>
  </si>
  <si>
    <t>ALCA PRE-FORMADA ESTAI CABO 6,4MM</t>
  </si>
  <si>
    <t>ALÇA PREFORMADA NEUTRO CA/CAL 25MM²</t>
  </si>
  <si>
    <t>ANEL CAIXA ZA CONCRETO PREMOLDADO</t>
  </si>
  <si>
    <t>ANEL CAIXA ZB CONCRETO PREMOLDADO</t>
  </si>
  <si>
    <t>ANEL CAIXA ZC CONCRETO PREMOLDADO</t>
  </si>
  <si>
    <t>ANEL CAIXA ZD CONCRETO PREMOLDADO</t>
  </si>
  <si>
    <t>ANEL ELASTOMERICO ISOLADOR PINO 36KV</t>
  </si>
  <si>
    <t>ANEL ELASTOMERICO PARA AMARRACAO</t>
  </si>
  <si>
    <t>ARAME ACO DN 2,76MM (12) BAIXO TEOR CAR</t>
  </si>
  <si>
    <t>AREIA MÉDIA LAVADA</t>
  </si>
  <si>
    <t>ARMACAO SECUNDARIA  1 ESTRIBO C/ HASTE</t>
  </si>
  <si>
    <t>ARMACAO SECUNDARIA 2 ESTRIBO C/ HASTE</t>
  </si>
  <si>
    <t xml:space="preserve">ARO COM TAMPA ARTIC CAIXA ZD </t>
  </si>
  <si>
    <t>ARO COM TAMPA ARTICULADA CAIXA ZA</t>
  </si>
  <si>
    <t>ARO COM TAMPA ARTICULADA CAIXA ZB PISTA</t>
  </si>
  <si>
    <t xml:space="preserve">ARO COM TAMPA CAIXA ZD PASSEIO          </t>
  </si>
  <si>
    <t>ARO E TAMPA CAIXA ZC PASSEIO</t>
  </si>
  <si>
    <t>ARRUELA QUADRADA 38X18X3MM</t>
  </si>
  <si>
    <t>ARRUELA QUADRADA 57x57x5MM - FURO 18MM</t>
  </si>
  <si>
    <t>BARRA DE AÇO CA-50-B DN 6,3</t>
  </si>
  <si>
    <t>BASE 50A - 127 V RELE FOTOELETRICO</t>
  </si>
  <si>
    <t>BASE 50A - 220 V RELE FOTOELETRICO</t>
  </si>
  <si>
    <t>BRACADEIRA PLASTICA CABO MULTIPLEXADO</t>
  </si>
  <si>
    <t>BRACO ANTIBALANCO 15KV</t>
  </si>
  <si>
    <t>BRACO ANTIBALANCO 35KV</t>
  </si>
  <si>
    <t>BRAÇO IP TIPO CURTO</t>
  </si>
  <si>
    <t>BRAÇO IP TIPO MEDIO</t>
  </si>
  <si>
    <t>BRAÇO SUPORTE C</t>
  </si>
  <si>
    <t>BRACO SUPORTE C PARA 25KV</t>
  </si>
  <si>
    <t>BRAÇO SUPORTE L</t>
  </si>
  <si>
    <t>BRAÇO TIPO J- RDP</t>
  </si>
  <si>
    <t>BRITA N-1</t>
  </si>
  <si>
    <t>BUCHA DE REDUÇÃO COM ARRUELA PVC  2 X 11/2</t>
  </si>
  <si>
    <t>CABECOTE PARA ELETRODUTO 1.1/2P</t>
  </si>
  <si>
    <t>CABECOTE PARA ELETRODUTO 1.1/4P</t>
  </si>
  <si>
    <t>CABECOTE PARA ELETRODUTO 2P</t>
  </si>
  <si>
    <t>CABO ACO 3N5 (9,93MM) ALUMINIZADO</t>
  </si>
  <si>
    <t>CABO ACO DN 6,4MM (1/4P) SM 7 FIOS ZINC</t>
  </si>
  <si>
    <t>CABO ACO HS 3/8 (9.5MM) 7 FIOS</t>
  </si>
  <si>
    <t>CABO AL 1X 120MM2 CL2 XLPE 0.6/1KV</t>
  </si>
  <si>
    <t>CABO AL 1X 16MM2 XLPE 0,6/1KV</t>
  </si>
  <si>
    <t xml:space="preserve">CABO AL 1X 25MM2 XLPE 0,6/1KV     </t>
  </si>
  <si>
    <t>CABO AL 1X 50MM² 15KV PROTEGIDO</t>
  </si>
  <si>
    <t>CABO AL 1X 50MM² 25KV</t>
  </si>
  <si>
    <t>CABO AL 1X 50MM² 25KV PROTEGIDO</t>
  </si>
  <si>
    <t>CABO AL 1X 70MM2 CL2 XLPE 0.6/1KV</t>
  </si>
  <si>
    <t>CABO AL 1X120MM² 1KV</t>
  </si>
  <si>
    <t>CABO AL 1X150MM² 15KV PROTEGIDO</t>
  </si>
  <si>
    <t>CABO AL 1X240MM² 1KV</t>
  </si>
  <si>
    <t>CABO AL 1X400MM² 15KV</t>
  </si>
  <si>
    <t>CABO AL 3X50+3/8P 15KV</t>
  </si>
  <si>
    <t xml:space="preserve">CABO ALUM. ISOLAD. 3X1X185+3/8P 15KV    </t>
  </si>
  <si>
    <t>CABO CA 107MM² (4/0AWG)</t>
  </si>
  <si>
    <t>CABO CA 170MM² (336,4MCM)</t>
  </si>
  <si>
    <t>CABO CA 34MM2 (2) 7FIOS (IRIS)</t>
  </si>
  <si>
    <t>CABO CA 53MM2 (1/0) 7FIOS (POPPY)</t>
  </si>
  <si>
    <t>CABO CAA 170MM² (336,4MCM)</t>
  </si>
  <si>
    <t>CABO CAA 21MM² (4AWG)</t>
  </si>
  <si>
    <t>CABO CU 1X 1,5MM2 CL2 EPR/XLPE 0,6/1KV</t>
  </si>
  <si>
    <t>CABO CU 1X 10MM² 750V</t>
  </si>
  <si>
    <t>CABO CU 1X 10MM² 750V VERDE</t>
  </si>
  <si>
    <t>CABO CU 1X 16MM² 1KV PRETO</t>
  </si>
  <si>
    <t>CABO CU 1X 16MM² 1KV VERDE</t>
  </si>
  <si>
    <t>CABO CU 1X 16MM² 750V AZUL</t>
  </si>
  <si>
    <t>CABO CU 1X 16MM² 750V PRETO</t>
  </si>
  <si>
    <t>CABO CU 1X 16MM² 750V VERDE</t>
  </si>
  <si>
    <t>CABO CU 1X 2,5MM² 1KV PRETO</t>
  </si>
  <si>
    <t>CABO CU 1X 2,5MM² 1KV VERDE</t>
  </si>
  <si>
    <t>CABO CU 1X 4MM² 1KV  AZUL</t>
  </si>
  <si>
    <t>CABO CU 1X 4MM² 1KV  PRETO</t>
  </si>
  <si>
    <t>CABO CU 1X 4MM² 750V  PRETO</t>
  </si>
  <si>
    <t>CABO CU 1X 4MM² 750V AZUL</t>
  </si>
  <si>
    <t xml:space="preserve">CABO CU 1X 70MM2 CL2 EPR/XLPE 0,6/1KV   </t>
  </si>
  <si>
    <t>CABO CU 1X35MM² 750V AZUL</t>
  </si>
  <si>
    <t>CABO CU 1X35MM² 750V PRETO</t>
  </si>
  <si>
    <t>CABO CU NU 10MM² MEIO DURO</t>
  </si>
  <si>
    <t>CABO CU NU 16MM² MEIO DURO</t>
  </si>
  <si>
    <t>CABO CU NU 70MM² MEIO DURO</t>
  </si>
  <si>
    <t>CABO DUPLEX CA 1X1X10+10 1KV</t>
  </si>
  <si>
    <t>CABO DUPLEX CA 1X1X16+16MM2 0,6/1KV</t>
  </si>
  <si>
    <t>CABO FLEX. 1,5MM EPR 750V AZUL</t>
  </si>
  <si>
    <t>CABO FLEX. 1,5MM EPR 750V PRETO</t>
  </si>
  <si>
    <t>CABO FLEX. 10MM EPR 750V PRETO</t>
  </si>
  <si>
    <t xml:space="preserve">CABO FLEX. 6MM EPR 750V </t>
  </si>
  <si>
    <t>CABO FLEX. 6MM EPR 750V PRETO</t>
  </si>
  <si>
    <t>CABO FLEXIVEL 2X1,5MM-1KV PP</t>
  </si>
  <si>
    <t>CABO FLEXIVEL 2X2,5MM-500V PP</t>
  </si>
  <si>
    <t>CABO PROTEGIDO AL 1X 50MM2 15 KV</t>
  </si>
  <si>
    <t>CABO PROTEGIDO AL 1X150MM2 15KV</t>
  </si>
  <si>
    <t>CABO QUADRUPLEX CA 3X1X 120+70MM2 0,6/1KV</t>
  </si>
  <si>
    <t>CABO QUADRUPLEX CA 3X1X 16+16MM2 0,6/1KV</t>
  </si>
  <si>
    <t>CABO QUADRUPLEX CA 3X1X 35+35 1KV</t>
  </si>
  <si>
    <t>CABO QUADRUPLEX CA 3X1X 35+70 1KV</t>
  </si>
  <si>
    <t>CABO QUADRUPLEX CA 3X1X 70+70MM2 0,6/1KV</t>
  </si>
  <si>
    <t>CABO TRIPLEX CA 2X1X10+10MM2 0,6/KV</t>
  </si>
  <si>
    <t>CABO TRIPLEX CA 2X1X16+16MM2 0,6/KV</t>
  </si>
  <si>
    <t>CABO TRIPLEX CA 2X1X35+70 1KV</t>
  </si>
  <si>
    <t>CABO TRIPLEX CA 2X1X70+70 1KV</t>
  </si>
  <si>
    <t>CAIXA MEDICAO DIRETA CM-2</t>
  </si>
  <si>
    <t>CANTONEIRA PARA BRACO C</t>
  </si>
  <si>
    <t>CARTUCHO APLICACAO COM CUNHA (AZUL)</t>
  </si>
  <si>
    <t>CARTUCHO APLICACAO COM CUNHA (VERMELHO)</t>
  </si>
  <si>
    <t>CHAPA FIXACAO CHAVE FACA BRACO J</t>
  </si>
  <si>
    <t>CHAPA PARA ANCORA 320X320MM</t>
  </si>
  <si>
    <t>CHAPA PARA ESTAI</t>
  </si>
  <si>
    <t>CHASSI 410MM PARA PLACAS DE IDENTIFICACAO</t>
  </si>
  <si>
    <t>CHAVE FACA UNIPOLAR 15KV 630A</t>
  </si>
  <si>
    <t>CHAVE FUSIVEL 24KV PF 100A 4,5 KA</t>
  </si>
  <si>
    <t>CHAVE FUSIVEL 36/15KV 200A 10KA</t>
  </si>
  <si>
    <t>CHAVE FUSIVEL REPETIDORA MONOFASICA 15KV 7,1KA</t>
  </si>
  <si>
    <t>CHICOTE SIMPLES 2,5M PARA IP POSTE ACO OCTOGONAL</t>
  </si>
  <si>
    <t>CINTA AÇO D 170MM S/PARAFUSO</t>
  </si>
  <si>
    <t>CINTA AÇO D 180MM S/PARAFUSO</t>
  </si>
  <si>
    <t>CINTA AÇO D 190MM S/PARAFUSO</t>
  </si>
  <si>
    <t>CINTA AÇO D 200MM S/PARAFUSO</t>
  </si>
  <si>
    <t>CINTA AÇO D 210MM S/PARAFUSO</t>
  </si>
  <si>
    <t>CINTA AÇO D 220MM S/PARAFUSO</t>
  </si>
  <si>
    <t>CINTA AÇO D 230MM S/PARAFUSO</t>
  </si>
  <si>
    <t>CINTA AÇO D 240MM S/PARAFUSO</t>
  </si>
  <si>
    <t>CINTA AÇO D 250MM S/PARAFUSO</t>
  </si>
  <si>
    <t>CINTA AÇO D 260MM S/PARAFUSO</t>
  </si>
  <si>
    <t>CINTA AÇO D 270MM S/PARAFUSO</t>
  </si>
  <si>
    <t>CINTA AÇO D 280MM S/PARAFUSO</t>
  </si>
  <si>
    <t>CINTA AÇO D 290MM S/PARAFUSO</t>
  </si>
  <si>
    <t>CINTA AÇO D 310MM S/PARAFUSO</t>
  </si>
  <si>
    <t>CINTA AÇO D 320MM S/PARAFUSO</t>
  </si>
  <si>
    <t>CINTA DE ACO D 140MM</t>
  </si>
  <si>
    <t>CINTA DE ACO D 150MM</t>
  </si>
  <si>
    <t>CINTA DE ACO D 160MM</t>
  </si>
  <si>
    <t>CINTA DE ACO D 300MM</t>
  </si>
  <si>
    <t>CINTA DE ACO D 360MM</t>
  </si>
  <si>
    <t>COB PROT COM E GLV RDP 25</t>
  </si>
  <si>
    <t>COBERTURA ISOLANTE FLEX.P/BUCHA TRAFO</t>
  </si>
  <si>
    <t>COBERTURA PROTETORA BUCHA BT TRANSFORMADOR ITEM 1</t>
  </si>
  <si>
    <t>COBERTURA PROTETORA BUCHA BT TRANSFORMADOR ITEM 2</t>
  </si>
  <si>
    <t>COBERTURA PROTETORA MT P/ CONETOR RDP 15 E 25KV</t>
  </si>
  <si>
    <t>COBERTURA PROTETORA PARA BUCHA DE EQUIPAMENTO</t>
  </si>
  <si>
    <t>COBERTURA PROTETORA PARA CH FACA EM BRACO J</t>
  </si>
  <si>
    <t>CONCRETO ASFÁLTICO USINADO A QUENTE RR IC</t>
  </si>
  <si>
    <t>CONCRETO PRONTO 9 MPA COM BRITA N-1</t>
  </si>
  <si>
    <t xml:space="preserve">CONDUITE FLEXIVEL PVC 3/4P      </t>
  </si>
  <si>
    <t>CONECTOR ATER.FERREGEM IP FIO AL 10MM2</t>
  </si>
  <si>
    <t>CONECTOR COMP FORM H (1) 16-35X16-35</t>
  </si>
  <si>
    <t>CONECTOR COMP FORM H (2) 25-70X16-35</t>
  </si>
  <si>
    <t>CONECTOR COMP FORM H (3) 50-70X50-70</t>
  </si>
  <si>
    <t>CONECTOR COMP FORM H (4) 95-120X50-70</t>
  </si>
  <si>
    <t>CONECTOR COMP FORM H (5) 95-120X95-120</t>
  </si>
  <si>
    <t>CONECTOR COMP FORM H (7) 120-240X16-70</t>
  </si>
  <si>
    <t>CONECTOR CUNHA AL 150 COM ESTRIBO</t>
  </si>
  <si>
    <t xml:space="preserve">CONECTOR DER 1.27-6.34MM CUNHA (3) VERM </t>
  </si>
  <si>
    <t>CONECTOR PARAF FENDIDO CB CA/CU 6-50MM2</t>
  </si>
  <si>
    <t>CONECTOR PERFURACAO 70-120/10-35 NILED</t>
  </si>
  <si>
    <t>CONECTOR PERFURACAO 70-120/70-120 NILED</t>
  </si>
  <si>
    <t>CONECTOR PERFUTACAO 16-70/6-35 NILED</t>
  </si>
  <si>
    <t>CONECTOR TER.COMP.ALUM.16MM2 1 FURO</t>
  </si>
  <si>
    <t>CONECTOR TERM COMP CA 107/120MM2 2 FUROS</t>
  </si>
  <si>
    <t>CONECTOR TERM COMP CA 150MM2</t>
  </si>
  <si>
    <t>CONECTOR TERM COMP CA 34/50MM2 2 FUROS</t>
  </si>
  <si>
    <t>CONECTOR TERM COMP CA 54/70MM2 2 FUROS</t>
  </si>
  <si>
    <t>CONECTOR TERM COMP CB ACO 6.4MM 1 FURO</t>
  </si>
  <si>
    <t xml:space="preserve">CONECTOR TERM COMPRE CABO PINO 185MM2   </t>
  </si>
  <si>
    <t>CONECTOR TERM.COMP.50MM2 PROT. 1F</t>
  </si>
  <si>
    <t xml:space="preserve">CONECTOR TERMINAL COMPRESSAO 400MM2     </t>
  </si>
  <si>
    <t>CONECTOR TERMINAL P/ BUCHA,50 MM²,RETO,COMPRESSÃO</t>
  </si>
  <si>
    <t>CONECTOR TERMINAL PRESSÃO 16MM²</t>
  </si>
  <si>
    <t>CONECTOR,PERFURACAO,AL/CU,120-240/120-240MM², REDE SUBTERRÂNEA</t>
  </si>
  <si>
    <t>CONECTOR,PERFURACAO,AL/CU,120-240/25-50MM², REDE SUBTERRÂNEA</t>
  </si>
  <si>
    <t>CONECTOR,PERFURAÇÃO,AL/CU,16-70/1,5-6MM²,RDS.</t>
  </si>
  <si>
    <t>CONECTOR,PERFURAÇÃO,AL/CU,16-70/16-25MM²,RDS.</t>
  </si>
  <si>
    <t>CONETOR ATERRAMENTO CU 25-70MM² ACO 6,4-9,5MM</t>
  </si>
  <si>
    <t xml:space="preserve">CONETOR BORNE PARA CABO 1.5MM X 1.5MM </t>
  </si>
  <si>
    <t>CONETOR BORNE PARA CU 6MM²</t>
  </si>
  <si>
    <t>CONETOR CUNHA AL 150-150MM²</t>
  </si>
  <si>
    <t>CONETOR CUNHA AL 150MM² COM ESTRIBO</t>
  </si>
  <si>
    <t>CONETOR CUNHA AL 50MM² COM ESTRIBO</t>
  </si>
  <si>
    <t>CONETOR CUNHA AL ITEM 2</t>
  </si>
  <si>
    <t>CONETOR CUNHA AL ITEM 7</t>
  </si>
  <si>
    <t>CONETOR CUNHA CU ITEM 6</t>
  </si>
  <si>
    <t>CONETOR CUNHA CU ITEM 7</t>
  </si>
  <si>
    <t>CONETOR CUNHA CU ITEM 8</t>
  </si>
  <si>
    <t>CONETOR CUNHA ITEM 2 + COBERTURA ISOLANTE ITEM 2</t>
  </si>
  <si>
    <t>CONETOR CUNHA ITEM 3 + COBERTURA ISOLANTE ITEM 3</t>
  </si>
  <si>
    <t>CONETOR CUNHA ITEM 4 + COBERTURA ISOLANTE ITEM 3</t>
  </si>
  <si>
    <t>CONETOR DE BORNE PARA CU 16MM²</t>
  </si>
  <si>
    <t>CONETOR DE PERFURACAO 120MM² / 240MM²</t>
  </si>
  <si>
    <t>CONETOR DE PERFURACAO 16-70MM² / 6-35MM²</t>
  </si>
  <si>
    <t>CONETOR DE PERFURAÇÃO 35-120MM²/1,5MM²</t>
  </si>
  <si>
    <t>CONETOR DE PERFURACAO 70-120MM² / 10-35MM²</t>
  </si>
  <si>
    <t>CONETOR DE PERFURACAO 70-120MM² / 70-120MM²</t>
  </si>
  <si>
    <t>CONETOR FORMATO H IT 6 CAA 107-201MM² / 107-201MM²</t>
  </si>
  <si>
    <t>CONETOR FORMATO H ITEM 1 CAA 13-34MM² / 13-34MM²</t>
  </si>
  <si>
    <t>CONETOR FORMATO H ITEM 2 CAA 27-54MM² / 13-34MM²</t>
  </si>
  <si>
    <t>CONETOR FORMATO H ITEM 3 CAA 42-67MM² / 42-67MM²</t>
  </si>
  <si>
    <t>CONETOR FORMATO H ITEM 4 CAA 85-107MM² / 42-67MM²</t>
  </si>
  <si>
    <t>CONETOR FORMATO H ITEM 5 CAA 85-107MM² / 85-107MM²</t>
  </si>
  <si>
    <t>CONETOR FORMATO H ITEM 7 CAA 107-241MM² / 13-67MM²</t>
  </si>
  <si>
    <t>CONETOR PARA ATERRAMENTO DE FERRAGENS DE IP</t>
  </si>
  <si>
    <t>CONETOR PARAFUSO FENDIDO PRESSAO 25MM</t>
  </si>
  <si>
    <t>CONETOR TERMINAL ATERRAMENTO TEMPORÁRIO DE CHAVE</t>
  </si>
  <si>
    <t>CONETOR TERMINAL COMP CA/CAA 107MM²/120MM²COMPACT</t>
  </si>
  <si>
    <t>CONETOR TERMINAL COMP CA/CAA 34MM² / 50MM²COMPACT</t>
  </si>
  <si>
    <t>CONETOR TERMINAL COMP CA/CAA 54MM² / 70MM²COMPACT</t>
  </si>
  <si>
    <t>CONETOR TERMINAL COMP CAA 170MM² / 40MM² COMPAC</t>
  </si>
  <si>
    <t>CONETOR TERMINAL COMPRESSAO 150MM² COMPACT</t>
  </si>
  <si>
    <t>CONETOR TERMINAL COMPRESSAO 16MM²</t>
  </si>
  <si>
    <t>CONETOR TERMINAL COMPRESSAO 1F 50MM²</t>
  </si>
  <si>
    <t>CONETOR TERMINAL COMPRESSAO 1F ACO 6,4MM / 21MM²</t>
  </si>
  <si>
    <t>CONETOR TERMINAL COMPRESSAO CA 170MM²</t>
  </si>
  <si>
    <t>CONETOR TERMINAL COMPRESSAO CU 150MM²</t>
  </si>
  <si>
    <t>CONETOR TERMINAL COMPRESSAO CU 16MM²</t>
  </si>
  <si>
    <t>CONETOR TERMINAL COMPRESSAO CU 25MM²</t>
  </si>
  <si>
    <t>CORDA NYLON D 6,5MM</t>
  </si>
  <si>
    <t>CRUZETA DE FIBRA DE VDRO</t>
  </si>
  <si>
    <t>CRUZETA DE PLÁSTICO 2400X112,5X90MM</t>
  </si>
  <si>
    <t>CURVA ACO GALVANIZADO 3" 90G. RAIO LONGO</t>
  </si>
  <si>
    <t>CURVA EM S ZINCADO PARA ELETRODUTO 1 E 1/2</t>
  </si>
  <si>
    <t xml:space="preserve">CURVA GALV. 90GR.K 11/2 </t>
  </si>
  <si>
    <t>CURVA ZINCADA P/ ELETRODUTO 2”90 GRAUS</t>
  </si>
  <si>
    <t>CURVA ZINCADO 90º PARA ELETRODUTO 1.1/2P</t>
  </si>
  <si>
    <t>CURVA ZINCADO PARA ELETRODUTO 2P</t>
  </si>
  <si>
    <t>CURVA ZINCADO PARA ELETRODUTO 3P</t>
  </si>
  <si>
    <t>CURVA ZINCADO PARA ELETRODUTO 4P</t>
  </si>
  <si>
    <t>CURVA ZINCADO PARA ELETRODUTO 5P</t>
  </si>
  <si>
    <t>DISJUNTOR BIPOLAR 40A 220V 10KA</t>
  </si>
  <si>
    <t>DISJUNTOR BIPOLAR 60A 220VCA 10KA</t>
  </si>
  <si>
    <t>DISJUNTOR TRIPOLAR 40A 220VCA 10KA</t>
  </si>
  <si>
    <t xml:space="preserve">DISPOSITIVO DAT 185/240/400 15KV        </t>
  </si>
  <si>
    <t>DUTO PEAD CORRUGADO DEN 125MM</t>
  </si>
  <si>
    <t>DUTO PEAD CORRUGADO DEN 140MM</t>
  </si>
  <si>
    <t>DUTO PEAD CORRUGADO DEN 32MM</t>
  </si>
  <si>
    <t>DUTO PEAD CORRUGADO DEN 50MM</t>
  </si>
  <si>
    <t>DUTO PEAD CORRUGADO DEN 63MM</t>
  </si>
  <si>
    <t xml:space="preserve">ELET. ACO ZINCADO PESADO 3" C/ 1 LUVA   </t>
  </si>
  <si>
    <t>ELETRODUTO 40MM (1.1/4”)PVC</t>
  </si>
  <si>
    <t xml:space="preserve">ELETRODUTO ACO ZINCADO 1.1/2P </t>
  </si>
  <si>
    <t>ELETRODUTO ACO ZINCADO 1” C/ 1 LUVA</t>
  </si>
  <si>
    <t>ELETRODUTO ACO ZINCADO 2P COM LUVA</t>
  </si>
  <si>
    <t>ELETRODUTO ACO ZINCADO 3P COM LUVA</t>
  </si>
  <si>
    <t>ELETRODUTO ACO ZINCADO 4P COM LUVA</t>
  </si>
  <si>
    <t>ELETRODUTO AÇO ZINCADO COM LUVA 5P X 3M</t>
  </si>
  <si>
    <t xml:space="preserve">ELETRODUTO CORRUG PEAD 140MM 1M         </t>
  </si>
  <si>
    <t>ELETRODUTO CORRUGADO PEAD 63MM 25M - KANAFLEX PADRÃO CEMIG</t>
  </si>
  <si>
    <t xml:space="preserve">ELETRODUTO PVC 1.1/2P </t>
  </si>
  <si>
    <t>ELETRODUTO PVC 1.1/4P C/LUVA</t>
  </si>
  <si>
    <t>ELETRODUTO PVC 1P C/LUVA</t>
  </si>
  <si>
    <t>ELETRODUTO PVC 2P C/LUVA</t>
  </si>
  <si>
    <t>ELETRODUTO PVC 3/4P</t>
  </si>
  <si>
    <t>ELO FUSIVEL BOTAO 500MM 10T</t>
  </si>
  <si>
    <t>ELO FUSIVEL BOTAO 500MM 12K</t>
  </si>
  <si>
    <t>ELO FUSIVEL BOTAO 500MM 15K</t>
  </si>
  <si>
    <t>ELO FUSIVEL BOTAO 500MM 20T</t>
  </si>
  <si>
    <t>ELO FUSIVEL BOTAO 500MM 25K</t>
  </si>
  <si>
    <t>ELO FUSIVEL BOTAO 500MM 2H</t>
  </si>
  <si>
    <t>ELO FUSIVEL BOTAO 500MM 30K</t>
  </si>
  <si>
    <t>ELO FUSIVEL BOTAO 500MM 30T</t>
  </si>
  <si>
    <t>ELO FUSIVEL BOTAO 500MM 3H</t>
  </si>
  <si>
    <t>ELO FUSIVEL BOTAO 500MM 5H</t>
  </si>
  <si>
    <t>ELO FUSIVEL BOTAO 500MM 6K</t>
  </si>
  <si>
    <t>ELO FUSIVEL BOTAO 500MM 8T</t>
  </si>
  <si>
    <t xml:space="preserve">ELO FUSIVEL DISTRIB 500MM  8K           </t>
  </si>
  <si>
    <t>ELO FUSIVEL DISTRIB 500MM 1H</t>
  </si>
  <si>
    <t>EMENDA PRE-FORMADA CABO ACO 9,5MM</t>
  </si>
  <si>
    <t>ESPAÇADOR MONOASICO 2L 50MM2</t>
  </si>
  <si>
    <t>ESPACADOR MONOFASICO 2A 50-150MM²</t>
  </si>
  <si>
    <t>ESTRIBO PARA BRACO L</t>
  </si>
  <si>
    <t>FIO ACO 1N2 (6,54MM) ALUMINIZADO</t>
  </si>
  <si>
    <t>FIO ACO 1N5 ALUMINIZADO</t>
  </si>
  <si>
    <t>FIO AL 10MM² 1KV XLPE</t>
  </si>
  <si>
    <t>FIO AL 5,1MM PARA AMARRACAO RDP</t>
  </si>
  <si>
    <t>FIO AL 5,2MM(4) RECOZIDO</t>
  </si>
  <si>
    <t>FIO CU 1,5MM² 750V PRETO</t>
  </si>
  <si>
    <t>FIO CU 6MM² 750V</t>
  </si>
  <si>
    <t>FITA ADESIVA ISOLANTE AMARELA</t>
  </si>
  <si>
    <t>FITA ADESIVA ISOLANTE AZUL</t>
  </si>
  <si>
    <t xml:space="preserve">FITA ADESIVA ISOLANTE CINZA             </t>
  </si>
  <si>
    <t>FITA ADESIVA ISOLANTE PVC VERDE/BRANCA 19MMX20M</t>
  </si>
  <si>
    <t>FITA ADESIVA ISOLANTE VERMELHA</t>
  </si>
  <si>
    <t>FITA ADESIVA.ISOLANTE.PVC 19MMX20M</t>
  </si>
  <si>
    <t>FITA ALUMINIO 1X10MM P/ AMARRACAO CABO</t>
  </si>
  <si>
    <t>FITA ISOLANTE 19MMX10M AUTOFUSAO</t>
  </si>
  <si>
    <t>FITA ISOLANTE ADESIVA VERDE</t>
  </si>
  <si>
    <t>FIXADOR PRE-FORMADO ESTAI 6,4MM</t>
  </si>
  <si>
    <t>FIXADOR PRE-FORMADO ESTAI 9,5MM</t>
  </si>
  <si>
    <t>FP CABO CA 21MM² (4AWG)</t>
  </si>
  <si>
    <t>FP CIMENTO CP320 SACO 50KG</t>
  </si>
  <si>
    <t>GANCHO-OLHAL CL 50KN</t>
  </si>
  <si>
    <t>GRAMPO ANCORAGEM 150MM2 PROT 15KV</t>
  </si>
  <si>
    <t>GRAMPO ANCORAGEM 50MM² 25KV</t>
  </si>
  <si>
    <t>GRAMPO ANCORAGEM 50MM2 PROT 15KV</t>
  </si>
  <si>
    <t>GRAMPO ATERRAMENTO CU 10-50MM²</t>
  </si>
  <si>
    <t>GRAMPO DE LINHA VIVA</t>
  </si>
  <si>
    <t>GUARNICAO PVC 100MM FURO 40MM</t>
  </si>
  <si>
    <t>HASTE ANCORA-OLHAL 1600MM</t>
  </si>
  <si>
    <t>HASTE ATERRAMENTO 2400MM ACO</t>
  </si>
  <si>
    <t>IDENTIFICADOR DE FASE A</t>
  </si>
  <si>
    <t>IDENTIFICADOR DE FASE B</t>
  </si>
  <si>
    <t>IDENTIFICADOR DE FASE C</t>
  </si>
  <si>
    <t>ISOLADOR DE ANCORAGEM POLIMÉRICO 15KV ITEM 1</t>
  </si>
  <si>
    <t>ISOLADOR DISCO 175X140MM VIDRO</t>
  </si>
  <si>
    <t>ISOLADOR DISCO POLIMERICO 15KV</t>
  </si>
  <si>
    <t>ISOLADOR PILAR 15KV</t>
  </si>
  <si>
    <t>ISOLADOR PINO POLIMERICO 15KV</t>
  </si>
  <si>
    <t>ISOLADOR ROLDANA PORCELANA</t>
  </si>
  <si>
    <t>LACO PRE-FORMADO LATERAL DUPLO CAA 107MM²</t>
  </si>
  <si>
    <t>LACO PRE-FORMADO LATERAL DUPLO CAA 21MM²</t>
  </si>
  <si>
    <t>LACO PRE-FORMADO LATERAL DUPLO CAA 34MM²</t>
  </si>
  <si>
    <t>LAÇO PREFORMADO LATERAL SIMPLES CA/CAA 21MM²</t>
  </si>
  <si>
    <t>LACO PRE-FORMADO ROLDANA CAA 34MM²</t>
  </si>
  <si>
    <t>LACO PRE-FORMADO ROLDANA CAA 53MM²</t>
  </si>
  <si>
    <t>LÂMPADA VAPOR DE SÓDIO 100W AP E-40 TUBULAR</t>
  </si>
  <si>
    <t xml:space="preserve">LAMPADA VAPOR METALICO 150W AP E-40 </t>
  </si>
  <si>
    <t>LAMPADA VS 150W E-40 AP TUBULAR</t>
  </si>
  <si>
    <t xml:space="preserve">LAMPADA VS 250W AP E-40 </t>
  </si>
  <si>
    <t xml:space="preserve">LAMPADA VS 400W AP E-40 </t>
  </si>
  <si>
    <t>LUMINARIA C/ALOJ.C/BASE VS 150W TUBULAR</t>
  </si>
  <si>
    <t>LUMINARIA COM EQUIPAMENTO SEMI ESFERICA VS100W TUB</t>
  </si>
  <si>
    <t>LUMINARIA COM EQUIPAMENTO VS 100W VIDRO PLANO</t>
  </si>
  <si>
    <t>LUMINARIA COM EQUIPAMENTO VS 250W TUBULAR</t>
  </si>
  <si>
    <t>LUMINARIA COM EQUIPAMENTO VS 400W</t>
  </si>
  <si>
    <t>LUVA EMENDA CA 150MM2 RDP</t>
  </si>
  <si>
    <t>LUVA EMENDA CA 50MM2 RDP</t>
  </si>
  <si>
    <t>LUVA EMENDA CABO CA 21MM2 (4)</t>
  </si>
  <si>
    <t>LUVA EMENDA CABO CA 34MM2 (2)</t>
  </si>
  <si>
    <t>LUVA EMENDA CABO CA 54MM2 (1/0)</t>
  </si>
  <si>
    <t>LUVA EMENDA CABO CAL 70MM2</t>
  </si>
  <si>
    <t>LUVA EMENDA COMPRESSÃO CA 120MM²</t>
  </si>
  <si>
    <t>LUVA EMENDA COMPRESSAO CA 150MM² RDP</t>
  </si>
  <si>
    <t>LUVA EMENDA COMPRESSAO CAA 170MM²</t>
  </si>
  <si>
    <t>LUVA EMENDA COMPRESSAO CAA 21MM²</t>
  </si>
  <si>
    <t>LUVA EMENDA COMPRESSAO CAA 54MM²</t>
  </si>
  <si>
    <t>LUVA EMENDA COMPRESSÃO CAL/CA 35MM²</t>
  </si>
  <si>
    <t>MANILHA SAPATILHA 50KN</t>
  </si>
  <si>
    <t>MANTA AUTO-ADESIVA PARA EMENDA CABO 15KV RDP</t>
  </si>
  <si>
    <t>MANTA ISOLANTE</t>
  </si>
  <si>
    <t>MASSA CALAFETAR COR PRETA</t>
  </si>
  <si>
    <t xml:space="preserve">MODULO BASICO T MBT 15KV                </t>
  </si>
  <si>
    <t>OLHAL P/ PARAFUSO CL 70KN (FORJADOR)</t>
  </si>
  <si>
    <t>OLHAL PARA PARAFUSO 50KN</t>
  </si>
  <si>
    <t>PADRAO TRIFASICO 40A CX C/ LENTE INSTALADO EM POSTE</t>
  </si>
  <si>
    <t>PARAFUSO CAB ABAUL PESC QUAD M16X150MM</t>
  </si>
  <si>
    <t>PARAFUSO CAB ABAUL PESC QUAD M16X45MM</t>
  </si>
  <si>
    <t>PARAFUSO CAB ABAUL PESC QUAD M16X70MM</t>
  </si>
  <si>
    <t>PARAFUSO CAB PORCA QUADRADA M16X200MM</t>
  </si>
  <si>
    <t>PARAFUSO CAB PORCA QUADRADA M16X250MM</t>
  </si>
  <si>
    <t>PARAFUSO CAB PORCA QUADRADA M16X300MM</t>
  </si>
  <si>
    <t>PARAFUSO CAB PORCA QUADRADA M16X350MM</t>
  </si>
  <si>
    <t>PARAFUSO CAB PORCA QUADRADA M16X500MM</t>
  </si>
  <si>
    <t>PARAFUSO CAB PORCA QUADRADA M16X550MM</t>
  </si>
  <si>
    <t>PARAFUSO CAB PORCA SEXT  M12X40MM BRONZE</t>
  </si>
  <si>
    <t>PARAFUSO CABECA ABAULADA M12X 40MM</t>
  </si>
  <si>
    <t>PARAFUSO CABECA QUADRADA M16X125MM</t>
  </si>
  <si>
    <t>PARAFUSO CABECA QUADRADA M16X150MM</t>
  </si>
  <si>
    <t>PARAFUSO CABECA QUADRADA M16X400MM</t>
  </si>
  <si>
    <t>PARAFUSO CABECA QUADRADA M16X450MM</t>
  </si>
  <si>
    <t>PARAFUSO CABECA QUADRADA M16X600MM</t>
  </si>
  <si>
    <t>PARAFUSO CABECA SEXTAVADA M12X 50MM</t>
  </si>
  <si>
    <t>PARA-RAIOS 12KV 10KA POLIMERICO</t>
  </si>
  <si>
    <t>PARA-RAIOS REDE SECUNDARIA ISOLADA 10KA</t>
  </si>
  <si>
    <t>PASTA ANTIOXIDO EMB 400G</t>
  </si>
  <si>
    <t>PINO ACO ZINCADO 214MM 15KV</t>
  </si>
  <si>
    <t>PINO CRUZETA 294MM 15KV</t>
  </si>
  <si>
    <t>PINO CURTO PARA ISOLADOR PILAR</t>
  </si>
  <si>
    <t>PINO DE TOPO 419MM PARA ISOLADOR 25KV</t>
  </si>
  <si>
    <t xml:space="preserve">PLUGUE CONEXAO PDC 15KV                 </t>
  </si>
  <si>
    <t xml:space="preserve">PLUGUE TERMINAL 15KV FEMEA C/CAPA       </t>
  </si>
  <si>
    <t xml:space="preserve">PLUGUE TERMINAL 15KV MACHO C/CAPA       </t>
  </si>
  <si>
    <t>PORCA QUADRADA M16X24MM ACO ZINCADA</t>
  </si>
  <si>
    <t>POSTE ACO IP CONICO CONTINUO 6 M</t>
  </si>
  <si>
    <t>POSTE ACO IP OCTOG ENGAST 11,3M P/ CHIC/SECAO RETA</t>
  </si>
  <si>
    <t>POSTE ACO IP RETO OCTOG 13,8M ENGASTADO</t>
  </si>
  <si>
    <t>POSTE CONCRETO CIRCULAR 11M 300DAN</t>
  </si>
  <si>
    <t>POSTE CONCRETO CIRCULAR 11M 600DAN</t>
  </si>
  <si>
    <t>POSTE CONCRETO CIRCULAR 11M1000DAN</t>
  </si>
  <si>
    <t>POSTE CONCRETO CIRCULAR 12M 1000DAN</t>
  </si>
  <si>
    <t>POSTE CONCRETO CIRCULAR 12M 300DAN</t>
  </si>
  <si>
    <t>POSTE CONCRETO CIRCULAR 12M 600DAN</t>
  </si>
  <si>
    <t xml:space="preserve">POSTE CONCRETO CIRCULAR 13M 1000DAN     </t>
  </si>
  <si>
    <t>POSTE CONCRETO CIRCULAR 13M 600DAN</t>
  </si>
  <si>
    <t>POSTE EUCALIPTO 11M 300DAN</t>
  </si>
  <si>
    <t>REATOR LAMPADA VS 100W INTERNO</t>
  </si>
  <si>
    <t>REATOR LAMPADA VS 150W INTERNO</t>
  </si>
  <si>
    <t>REATOR LAMPADA VS 250W INTEGRADO</t>
  </si>
  <si>
    <t>REATOR LAMPADA VS 400W INTEGRADO</t>
  </si>
  <si>
    <t xml:space="preserve">RECEPTACULO ISOLANTE BLINDADO           </t>
  </si>
  <si>
    <t>RELE FOTOELETRICO ELETRONICO 105-305V</t>
  </si>
  <si>
    <t>SAPATILHA</t>
  </si>
  <si>
    <t>SECAO RETA OCTOGONAL 2,2M P/ POSTE DE ACO OCTOG IP</t>
  </si>
  <si>
    <t>SELA PARA CRUZETA</t>
  </si>
  <si>
    <t>SEPARADOR VERTICAL 50-150MM²</t>
  </si>
  <si>
    <t>SUP P/ LUMINARIA TIPO BOLA ACO</t>
  </si>
  <si>
    <t xml:space="preserve">SUP. P/ 1 LUMIN. TIPO IVA POSTE ACO/RC  </t>
  </si>
  <si>
    <t>SUP. P/ 2 LUMIN. TIPO IVA POSTE ACO/RC</t>
  </si>
  <si>
    <t>SUPORTE 240MM TRANSFORMADOR POSTE CC</t>
  </si>
  <si>
    <t>SUPORTE 255MM TRANSFORMADOR POSTE CC</t>
  </si>
  <si>
    <t>SUPORTE DE TOPO PARA ISOLADOR PILAR</t>
  </si>
  <si>
    <t>SUPORTE IP 1 LUMINARIA POSTE ACO CONICO CONT 6/10M</t>
  </si>
  <si>
    <t>SUPORTE IP 2 LUMINARIAS POSTE ACO CONIC CONT 6/10M</t>
  </si>
  <si>
    <t>SUPORTE IP 2 NIVEL PARA LUMINARIA SEMI ESFERICA/AL</t>
  </si>
  <si>
    <t>SUPORTE L PARA CRUZETA</t>
  </si>
  <si>
    <t>SUPORTE L PARA TOPO POSTE</t>
  </si>
  <si>
    <t xml:space="preserve">SUPORTE P/ MODULO BASICO T MBT          </t>
  </si>
  <si>
    <t>SUPORTE PARA TRAFO 210MM</t>
  </si>
  <si>
    <t>SUPORTE PARA TRAFO 225MM</t>
  </si>
  <si>
    <t xml:space="preserve">SUPORTE TL P/ CH SECCION UNIP TP POSTE  </t>
  </si>
  <si>
    <t xml:space="preserve">SUPORTE TRAFO POSTE MADEIRA/DUPLO T     </t>
  </si>
  <si>
    <t>SUPORTE Z P/ CHAVE FUSIVEL</t>
  </si>
  <si>
    <t>TAMPA PARA CAIXA ZD</t>
  </si>
  <si>
    <t>TECIDO ALGODÃO CRU</t>
  </si>
  <si>
    <t>TERMINAL DESCONECTAVEL RETO - TDR 15KV 200A 50MM²</t>
  </si>
  <si>
    <t xml:space="preserve">TERMINAL MODULAR EXT TME 15KV 400MM2    </t>
  </si>
  <si>
    <t>TERMINAL MODULAR EXTERNO - TME 50MM² 15KV</t>
  </si>
  <si>
    <t>TIJOLO MACIÇO</t>
  </si>
  <si>
    <t>TRAFO 15KV 45KVA TRIF convencional</t>
  </si>
  <si>
    <t>TRANSFORMADOR MONOFASICO 15KV 15KVA</t>
  </si>
  <si>
    <t>TRANSFORMADOR TRIFASICO 15KV 75KVA</t>
  </si>
  <si>
    <t>TUBO ISOLANTE TERMOCONTRÁTIL 100/40 MM</t>
  </si>
  <si>
    <t>TUBO ISOLANTE TERMOCONTRÁTIL 120/50 MM</t>
  </si>
  <si>
    <t>TUBO RECOMPRESSÃO CABO  35MM² 1KV</t>
  </si>
  <si>
    <t>TUBO RECOMPRESSAO CABO 70MM² 1KV</t>
  </si>
  <si>
    <t>TUBO TERMOCONTRÁTIL CABO 120MM² 1KV</t>
  </si>
  <si>
    <t>BRACO SUPORTE COM GRAMPO DE SUSPENSAO ITEM 2</t>
  </si>
  <si>
    <t>DESCRIÇÃO</t>
  </si>
  <si>
    <t>UNIDADE</t>
  </si>
  <si>
    <t>PÇ</t>
  </si>
  <si>
    <t>KG</t>
  </si>
  <si>
    <t>M3</t>
  </si>
  <si>
    <t>CJ</t>
  </si>
  <si>
    <t>BRACADEIRA TIPO U GALV. 50MM</t>
  </si>
  <si>
    <t>M</t>
  </si>
  <si>
    <t>CHAVE FUSIVEL 100A 15KV 7,1KA</t>
  </si>
  <si>
    <t>CONECTOR CUNHA AL 50COM ESTRIBO</t>
  </si>
  <si>
    <t>RL</t>
  </si>
  <si>
    <t>SC</t>
  </si>
  <si>
    <t>ISOLADOR ROLDANA PVC</t>
  </si>
  <si>
    <t>MAO FRANCESA PERFILADA NORMAL 38X5X726MM</t>
  </si>
  <si>
    <t>US</t>
  </si>
  <si>
    <t>PADRÃO DE ENTRADA CX. C/ LENTE DISJ. BIFÁSICO 40A MONTADO EM POSTE</t>
  </si>
  <si>
    <t>PADRÃO DE ENTRADA CX. C/ LENTE DISJ. BIFÁSICO 60A MONTADO EM POSTE</t>
  </si>
  <si>
    <t>PADRAO TRIFASICO 60A CX C/ LENTE INSTALADO EM POSTE</t>
  </si>
  <si>
    <t>PARAFUSO CAB PORCA QUADRADA M16X125MM</t>
  </si>
  <si>
    <t>kg</t>
  </si>
  <si>
    <t>CONECTOR CUNHA AL ITEM 1</t>
  </si>
  <si>
    <t>CONECTOR CUNHA CU ITEM 1</t>
  </si>
  <si>
    <t>CONECTOR CUNHA CU ITEM 2</t>
  </si>
  <si>
    <t>CONECTOR CUNHA CU ITEM 3</t>
  </si>
  <si>
    <t>CONECTOR CUNHA CU ITEM 4</t>
  </si>
  <si>
    <t>CONECTOR CUNHA CU ITEM 5</t>
  </si>
  <si>
    <t>ITEM</t>
  </si>
  <si>
    <t>Mão de obra - Construção - RDA e RDS</t>
  </si>
  <si>
    <t>ARO COM TAMPA ARTIC CAIXA ZB PASSEIO</t>
  </si>
  <si>
    <t>BASE 10 A P/ RELE FOTOELETRICO</t>
  </si>
  <si>
    <t>CONETOR CUNHA AL 150-50MM²</t>
  </si>
  <si>
    <t>ANEL ELASTOMERICO AMARRACAO ISOL PINO POLIMERICO 15 KV</t>
  </si>
  <si>
    <t xml:space="preserve">CURVA PVC P/ ELETRODUTO COMLUVA 3/4P 90 GRAUS </t>
  </si>
  <si>
    <t>DUTO PEAD CORRUGADO DEN 90MM</t>
  </si>
  <si>
    <t>Luminária LED com potência nominal em torno de 180 W</t>
  </si>
  <si>
    <t>Luminária LED com potência nominal em torno de 200 W</t>
  </si>
  <si>
    <t>Total orçado  -- &gt;&gt;</t>
  </si>
  <si>
    <t>QUANT.</t>
  </si>
  <si>
    <t>VL TOTAL  R$ SEM BDI</t>
  </si>
  <si>
    <t>Refletor (embutido de solo) para destaque de vegetação tipo árvores com copa (até 15m) com potência nominal em torno de 16 W</t>
  </si>
  <si>
    <t>Refletor (embutido de solo) para destaque de vegetação tipo palmeira (até 10m) com potência nominal em torno de 24 W</t>
  </si>
  <si>
    <t>Refletor (embutido de solo) para destaque de monumentos tipo bandeira (até 20 m) com potência nominal em torno de 41 W</t>
  </si>
  <si>
    <t>Mangueira Led RGB Neon - para destaque de deck's ou similares - com potência nominal em torno de 12 W/m</t>
  </si>
  <si>
    <t>m</t>
  </si>
  <si>
    <t>Balizadores (embutidos de solo) para destaque de pier ou similares - com potência nominal em torno de 4 W</t>
  </si>
  <si>
    <t>Refletore (embutido de solo) para destaque de vasos no pier ou similares com potencia nominal em torno de 12 W (abertura de 25 graus)</t>
  </si>
  <si>
    <t>Refletore (embutido de solo) para destaque de placas comemorativas ou similares com potencia nominal em torno de 12 W (abertura ajustável em 10, 30 e 40 graus)</t>
  </si>
  <si>
    <t>Ribalta Led  - para destaque de deck's ou similares - com potência nominal em torno de 27 W/m - abertura em 80 graus</t>
  </si>
  <si>
    <t>Ribalta Led (embutido de solo)para destaque de artes ou similares - com potência nominal em torno de 23 W - abertura de 30 a 65 graus</t>
  </si>
  <si>
    <t>Ribalta Led (embutido de solo)para destaque de artes ou similares - com potência nominal em torno de 45 W - abertura de 30 a 65 graus</t>
  </si>
  <si>
    <t>Refletor (embutido de solo)para destaque de artes ou similares - com potência nominal em torno de 27,8 W - abertura de 40 graus</t>
  </si>
  <si>
    <t>Balizadores para destaque de pista de caminhada - com potência nominal em torno de 11 W</t>
  </si>
  <si>
    <t>Balizadores para destaque de pista de caminhada - com potência nominal em torno de 08 W</t>
  </si>
  <si>
    <t>CHICOTE DUPLO 3M PARA IP POSTE AÇO OCTOGONAL 14M</t>
  </si>
  <si>
    <t>CHICOTE DUPLO 2.5M PARA IP POSTE AÇO OCTOGONAL</t>
  </si>
  <si>
    <t>CONETOR DE PERFURACAO 70-240MM² / 70-120MM²</t>
  </si>
  <si>
    <t>ESPACADOR LOSANGULAR PARA 50-150MM² - 15KV</t>
  </si>
  <si>
    <t>PINO P/ ISOLADOR POLIMÉRICO ATÉ 36,2 KV - BRAÇO C</t>
  </si>
  <si>
    <t xml:space="preserve">CABO CU 1X2,5MM² 750V PRETO            </t>
  </si>
  <si>
    <t>TRANSFORMADOR MONOFÁSICO 15KV 37,5KVA</t>
  </si>
  <si>
    <t>Luminária LED com potência nominal em torno de 48 W</t>
  </si>
  <si>
    <t>Luminária LED com potência nominal em torno de 58 W</t>
  </si>
  <si>
    <t>Luminária LED com potência nominal em torno de 88 W</t>
  </si>
  <si>
    <t>Luminária LED com potência nominal em torno de 68 W</t>
  </si>
  <si>
    <t>Luminária LED com potência nominal em torno de 114 W</t>
  </si>
  <si>
    <t>Luminária LED com potência nominal em torno de 237 W</t>
  </si>
  <si>
    <t>Valor do BDI (33,82 %) --&gt;&gt;</t>
  </si>
  <si>
    <t>Valor acrescido do BDI --&gt;&gt;</t>
  </si>
  <si>
    <t>* o Valor aqui levantado fundamentará o o valor indicado na Planilha Orçamentária (anexo I do Edital) assim como a planilha comparativa de orçamentos (anexo III)</t>
  </si>
  <si>
    <t>VALORES UNITÁRIOS (R$) - média dos orçamentos</t>
  </si>
  <si>
    <t>VALORES UNITÁRIOS (R$) - orçamento 01</t>
  </si>
  <si>
    <t>VALORES UNITÁRIOS (R$) - orçamento 02</t>
  </si>
  <si>
    <t>VALORES UNITÁRIOS (R$) - orçamento 03</t>
  </si>
  <si>
    <t>** As empresas participantes deverão observar os valores unitários aqui indicados para cada item relacionado.</t>
  </si>
</sst>
</file>

<file path=xl/styles.xml><?xml version="1.0" encoding="utf-8"?>
<styleSheet xmlns="http://schemas.openxmlformats.org/spreadsheetml/2006/main">
  <numFmts count="1">
    <numFmt numFmtId="164" formatCode="&quot;R$&quot;\ #,##0.00"/>
  </numFmts>
  <fonts count="2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4" fontId="0" fillId="2" borderId="1" xfId="0" applyNumberFormat="1" applyFill="1" applyBorder="1" applyAlignment="1">
      <alignment horizontal="center" vertical="center" wrapText="1"/>
    </xf>
    <xf numFmtId="3" fontId="0" fillId="2" borderId="1" xfId="0" applyNumberForma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4" fontId="0" fillId="2" borderId="0" xfId="0" applyNumberFormat="1" applyFill="1" applyAlignment="1">
      <alignment horizontal="center" vertical="center" wrapText="1"/>
    </xf>
    <xf numFmtId="3" fontId="0" fillId="2" borderId="0" xfId="0" applyNumberForma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164" fontId="0" fillId="2" borderId="0" xfId="0" applyNumberForma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3" fontId="0" fillId="2" borderId="1" xfId="0" applyNumberFormat="1" applyFont="1" applyFill="1" applyBorder="1" applyAlignment="1">
      <alignment horizontal="center" vertical="center" wrapText="1"/>
    </xf>
    <xf numFmtId="164" fontId="0" fillId="2" borderId="1" xfId="0" applyNumberForma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textRotation="90" wrapText="1"/>
    </xf>
    <xf numFmtId="0" fontId="0" fillId="3" borderId="3" xfId="0" applyFill="1" applyBorder="1" applyAlignment="1">
      <alignment horizontal="center" vertical="center" textRotation="90" wrapText="1"/>
    </xf>
    <xf numFmtId="0" fontId="0" fillId="3" borderId="1" xfId="0" applyFill="1" applyBorder="1" applyAlignment="1">
      <alignment horizontal="center" vertical="center" textRotation="90" wrapText="1"/>
    </xf>
    <xf numFmtId="3" fontId="0" fillId="3" borderId="1" xfId="0" applyNumberFormat="1" applyFill="1" applyBorder="1" applyAlignment="1">
      <alignment horizontal="center" vertical="center" textRotation="90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505"/>
  <sheetViews>
    <sheetView tabSelected="1" workbookViewId="0">
      <selection activeCell="L13" sqref="L13"/>
    </sheetView>
  </sheetViews>
  <sheetFormatPr defaultColWidth="8.85546875" defaultRowHeight="15"/>
  <cols>
    <col min="1" max="1" width="5.28515625" style="4" bestFit="1" customWidth="1"/>
    <col min="2" max="2" width="69.5703125" style="4" bestFit="1" customWidth="1"/>
    <col min="3" max="3" width="3.7109375" style="4" bestFit="1" customWidth="1"/>
    <col min="4" max="4" width="10.140625" style="6" bestFit="1" customWidth="1"/>
    <col min="5" max="5" width="12.7109375" style="4" hidden="1" customWidth="1"/>
    <col min="6" max="7" width="12.7109375" style="14" hidden="1" customWidth="1"/>
    <col min="8" max="8" width="12.7109375" style="15" customWidth="1"/>
    <col min="9" max="9" width="15.42578125" style="4" bestFit="1" customWidth="1"/>
    <col min="10" max="10" width="13.42578125" style="4" customWidth="1"/>
    <col min="11" max="11" width="12.7109375" style="4" bestFit="1" customWidth="1"/>
    <col min="12" max="16384" width="8.85546875" style="4"/>
  </cols>
  <sheetData>
    <row r="1" spans="1:11" ht="42.75" customHeight="1">
      <c r="A1" s="19" t="s">
        <v>469</v>
      </c>
      <c r="B1" s="17" t="s">
        <v>443</v>
      </c>
      <c r="C1" s="21" t="s">
        <v>444</v>
      </c>
      <c r="D1" s="22" t="s">
        <v>480</v>
      </c>
      <c r="E1" s="17" t="s">
        <v>513</v>
      </c>
      <c r="F1" s="17" t="s">
        <v>514</v>
      </c>
      <c r="G1" s="17" t="s">
        <v>515</v>
      </c>
      <c r="H1" s="17" t="s">
        <v>512</v>
      </c>
      <c r="I1" s="17" t="s">
        <v>481</v>
      </c>
    </row>
    <row r="2" spans="1:11" ht="67.5" customHeight="1">
      <c r="A2" s="20"/>
      <c r="B2" s="17"/>
      <c r="C2" s="21"/>
      <c r="D2" s="22"/>
      <c r="E2" s="17"/>
      <c r="F2" s="17"/>
      <c r="G2" s="17"/>
      <c r="H2" s="17"/>
      <c r="I2" s="17"/>
    </row>
    <row r="3" spans="1:11" ht="26.45" customHeight="1">
      <c r="A3" s="1">
        <v>1</v>
      </c>
      <c r="B3" s="1" t="s">
        <v>470</v>
      </c>
      <c r="C3" s="1" t="s">
        <v>457</v>
      </c>
      <c r="D3" s="3">
        <v>2200</v>
      </c>
      <c r="E3" s="2">
        <v>913.93</v>
      </c>
      <c r="F3" s="2">
        <v>1865.55</v>
      </c>
      <c r="G3" s="2">
        <v>1356.5236885368404</v>
      </c>
      <c r="H3" s="2">
        <f>(E3+F3+G3)/3</f>
        <v>1378.6678961789469</v>
      </c>
      <c r="I3" s="2">
        <f>H3*D3</f>
        <v>3033069.371593683</v>
      </c>
      <c r="K3" s="5"/>
    </row>
    <row r="4" spans="1:11">
      <c r="A4" s="1">
        <f>A3+1</f>
        <v>2</v>
      </c>
      <c r="B4" s="1" t="s">
        <v>0</v>
      </c>
      <c r="C4" s="1" t="s">
        <v>445</v>
      </c>
      <c r="D4" s="3">
        <v>20</v>
      </c>
      <c r="E4" s="2">
        <v>55.696000000000005</v>
      </c>
      <c r="F4" s="2">
        <v>77.760000000000005</v>
      </c>
      <c r="G4" s="2">
        <v>226.67264484631099</v>
      </c>
      <c r="H4" s="2">
        <f>(E4+F4+G4)/3</f>
        <v>120.042881615437</v>
      </c>
      <c r="I4" s="2">
        <f t="shared" ref="I4:I67" si="0">H4*D4</f>
        <v>2400.85763230874</v>
      </c>
      <c r="J4" s="12"/>
      <c r="K4" s="5"/>
    </row>
    <row r="5" spans="1:11">
      <c r="A5" s="1">
        <f t="shared" ref="A5:A59" si="1">A4+1</f>
        <v>3</v>
      </c>
      <c r="B5" s="1" t="s">
        <v>1</v>
      </c>
      <c r="C5" s="1" t="s">
        <v>445</v>
      </c>
      <c r="D5" s="3">
        <v>20</v>
      </c>
      <c r="E5" s="2">
        <v>64.944000000000003</v>
      </c>
      <c r="F5" s="2">
        <v>97.08</v>
      </c>
      <c r="G5" s="2">
        <v>267.77262990086189</v>
      </c>
      <c r="H5" s="2">
        <f t="shared" ref="H5:H68" si="2">(E5+F5+G5)/3</f>
        <v>143.26554330028731</v>
      </c>
      <c r="I5" s="2">
        <f t="shared" si="0"/>
        <v>2865.310866005746</v>
      </c>
      <c r="J5" s="12"/>
      <c r="K5" s="5"/>
    </row>
    <row r="6" spans="1:11">
      <c r="A6" s="1">
        <f t="shared" si="1"/>
        <v>4</v>
      </c>
      <c r="B6" s="1" t="s">
        <v>2</v>
      </c>
      <c r="C6" s="1" t="s">
        <v>445</v>
      </c>
      <c r="D6" s="3">
        <v>30</v>
      </c>
      <c r="E6" s="2">
        <v>58.072000000000003</v>
      </c>
      <c r="F6" s="2">
        <v>209.71</v>
      </c>
      <c r="G6" s="2">
        <v>107.78159717032831</v>
      </c>
      <c r="H6" s="2">
        <f t="shared" si="2"/>
        <v>125.18786572344278</v>
      </c>
      <c r="I6" s="2">
        <f t="shared" si="0"/>
        <v>3755.6359717032833</v>
      </c>
      <c r="J6" s="12"/>
      <c r="K6" s="5"/>
    </row>
    <row r="7" spans="1:11">
      <c r="A7" s="1">
        <f t="shared" si="1"/>
        <v>5</v>
      </c>
      <c r="B7" s="1" t="s">
        <v>3</v>
      </c>
      <c r="C7" s="1" t="s">
        <v>445</v>
      </c>
      <c r="D7" s="3">
        <v>135</v>
      </c>
      <c r="E7" s="2">
        <v>4.8099999999999996</v>
      </c>
      <c r="F7" s="2">
        <v>8.9700000000000006</v>
      </c>
      <c r="G7" s="2">
        <v>7.7342699148109393</v>
      </c>
      <c r="H7" s="2">
        <f t="shared" si="2"/>
        <v>7.1714233049369795</v>
      </c>
      <c r="I7" s="2">
        <f t="shared" si="0"/>
        <v>968.14214616649224</v>
      </c>
      <c r="J7" s="12"/>
      <c r="K7" s="5"/>
    </row>
    <row r="8" spans="1:11">
      <c r="A8" s="1">
        <f t="shared" si="1"/>
        <v>6</v>
      </c>
      <c r="B8" s="1" t="s">
        <v>4</v>
      </c>
      <c r="C8" s="1" t="s">
        <v>445</v>
      </c>
      <c r="D8" s="3">
        <v>20</v>
      </c>
      <c r="E8" s="2">
        <v>5.1100000000000003</v>
      </c>
      <c r="F8" s="2">
        <v>11.87</v>
      </c>
      <c r="G8" s="2">
        <v>8.6808150251581733</v>
      </c>
      <c r="H8" s="2">
        <f t="shared" si="2"/>
        <v>8.5536050083860573</v>
      </c>
      <c r="I8" s="2">
        <f t="shared" si="0"/>
        <v>171.07210016772115</v>
      </c>
      <c r="J8" s="12"/>
      <c r="K8" s="5"/>
    </row>
    <row r="9" spans="1:11">
      <c r="A9" s="1">
        <f t="shared" si="1"/>
        <v>7</v>
      </c>
      <c r="B9" s="1" t="s">
        <v>5</v>
      </c>
      <c r="C9" s="1" t="s">
        <v>445</v>
      </c>
      <c r="D9" s="3">
        <v>30</v>
      </c>
      <c r="E9" s="2">
        <v>6.6</v>
      </c>
      <c r="F9" s="2">
        <v>10.51</v>
      </c>
      <c r="G9" s="2">
        <v>8.6808150251581733</v>
      </c>
      <c r="H9" s="2">
        <f t="shared" si="2"/>
        <v>8.5969383417193921</v>
      </c>
      <c r="I9" s="2">
        <f t="shared" si="0"/>
        <v>257.90815025158179</v>
      </c>
      <c r="J9" s="12"/>
      <c r="K9" s="5"/>
    </row>
    <row r="10" spans="1:11">
      <c r="A10" s="1">
        <f t="shared" si="1"/>
        <v>8</v>
      </c>
      <c r="B10" s="1" t="s">
        <v>6</v>
      </c>
      <c r="C10" s="1" t="s">
        <v>445</v>
      </c>
      <c r="D10" s="3">
        <v>20</v>
      </c>
      <c r="E10" s="2">
        <v>5.41</v>
      </c>
      <c r="F10" s="2">
        <v>5.28</v>
      </c>
      <c r="G10" s="2">
        <v>3.6118168684302292</v>
      </c>
      <c r="H10" s="2">
        <f t="shared" si="2"/>
        <v>4.7672722894767432</v>
      </c>
      <c r="I10" s="2">
        <f t="shared" si="0"/>
        <v>95.345445789534864</v>
      </c>
      <c r="J10" s="12"/>
      <c r="K10" s="5"/>
    </row>
    <row r="11" spans="1:11">
      <c r="A11" s="1">
        <f t="shared" si="1"/>
        <v>9</v>
      </c>
      <c r="B11" s="1" t="s">
        <v>7</v>
      </c>
      <c r="C11" s="1" t="s">
        <v>445</v>
      </c>
      <c r="D11" s="3">
        <v>20</v>
      </c>
      <c r="E11" s="2">
        <v>4.22</v>
      </c>
      <c r="F11" s="2">
        <v>3.14</v>
      </c>
      <c r="G11" s="2">
        <v>2.3414536940168382</v>
      </c>
      <c r="H11" s="2">
        <f t="shared" si="2"/>
        <v>3.2338178980056127</v>
      </c>
      <c r="I11" s="2">
        <f t="shared" si="0"/>
        <v>64.676357960112256</v>
      </c>
      <c r="J11" s="12"/>
      <c r="K11" s="5"/>
    </row>
    <row r="12" spans="1:11">
      <c r="A12" s="1">
        <f t="shared" si="1"/>
        <v>10</v>
      </c>
      <c r="B12" s="1" t="s">
        <v>8</v>
      </c>
      <c r="C12" s="1" t="s">
        <v>445</v>
      </c>
      <c r="D12" s="3">
        <v>270</v>
      </c>
      <c r="E12" s="2">
        <v>3.21</v>
      </c>
      <c r="F12" s="2">
        <v>5.44</v>
      </c>
      <c r="G12" s="2">
        <v>5.2433617296866437</v>
      </c>
      <c r="H12" s="2">
        <f t="shared" si="2"/>
        <v>4.631120576562215</v>
      </c>
      <c r="I12" s="2">
        <f t="shared" si="0"/>
        <v>1250.4025556717982</v>
      </c>
      <c r="J12" s="12"/>
      <c r="K12" s="5"/>
    </row>
    <row r="13" spans="1:11">
      <c r="A13" s="1">
        <f t="shared" si="1"/>
        <v>11</v>
      </c>
      <c r="B13" s="1" t="s">
        <v>9</v>
      </c>
      <c r="C13" s="1" t="s">
        <v>445</v>
      </c>
      <c r="D13" s="3">
        <v>71</v>
      </c>
      <c r="E13" s="2">
        <v>0.63</v>
      </c>
      <c r="F13" s="2">
        <v>1.06</v>
      </c>
      <c r="G13" s="2">
        <v>0.99636327404971858</v>
      </c>
      <c r="H13" s="2">
        <f t="shared" si="2"/>
        <v>0.89545442468323955</v>
      </c>
      <c r="I13" s="2">
        <f t="shared" si="0"/>
        <v>63.577264152510011</v>
      </c>
      <c r="J13" s="12"/>
      <c r="K13" s="5"/>
    </row>
    <row r="14" spans="1:11">
      <c r="A14" s="1">
        <f t="shared" si="1"/>
        <v>12</v>
      </c>
      <c r="B14" s="1" t="s">
        <v>10</v>
      </c>
      <c r="C14" s="1" t="s">
        <v>445</v>
      </c>
      <c r="D14" s="3">
        <v>190</v>
      </c>
      <c r="E14" s="2">
        <v>4.3</v>
      </c>
      <c r="F14" s="2">
        <v>12.78</v>
      </c>
      <c r="G14" s="2">
        <v>9.9138145767946995</v>
      </c>
      <c r="H14" s="2">
        <f t="shared" si="2"/>
        <v>8.9979381922648987</v>
      </c>
      <c r="I14" s="2">
        <f t="shared" si="0"/>
        <v>1709.6082565303307</v>
      </c>
      <c r="J14" s="12"/>
      <c r="K14" s="5"/>
    </row>
    <row r="15" spans="1:11">
      <c r="A15" s="1">
        <f t="shared" si="1"/>
        <v>13</v>
      </c>
      <c r="B15" s="1" t="s">
        <v>11</v>
      </c>
      <c r="C15" s="1" t="s">
        <v>445</v>
      </c>
      <c r="D15" s="3">
        <v>20</v>
      </c>
      <c r="E15" s="2">
        <v>3</v>
      </c>
      <c r="F15" s="2">
        <v>8.3800000000000008</v>
      </c>
      <c r="G15" s="2">
        <v>4.2719075374881683</v>
      </c>
      <c r="H15" s="2">
        <f t="shared" si="2"/>
        <v>5.2173025124960564</v>
      </c>
      <c r="I15" s="2">
        <f t="shared" si="0"/>
        <v>104.34605024992112</v>
      </c>
      <c r="J15" s="12"/>
      <c r="K15" s="5"/>
    </row>
    <row r="16" spans="1:11">
      <c r="A16" s="1">
        <f t="shared" si="1"/>
        <v>14</v>
      </c>
      <c r="B16" s="1" t="s">
        <v>12</v>
      </c>
      <c r="C16" s="1" t="s">
        <v>445</v>
      </c>
      <c r="D16" s="3">
        <v>20</v>
      </c>
      <c r="E16" s="2">
        <v>4.3439999999999994</v>
      </c>
      <c r="F16" s="2">
        <v>26.44</v>
      </c>
      <c r="G16" s="2">
        <v>1.6315448612564143</v>
      </c>
      <c r="H16" s="2">
        <f t="shared" si="2"/>
        <v>10.805181620418805</v>
      </c>
      <c r="I16" s="2">
        <f t="shared" si="0"/>
        <v>216.10363240837611</v>
      </c>
      <c r="J16" s="12"/>
      <c r="K16" s="5"/>
    </row>
    <row r="17" spans="1:11">
      <c r="A17" s="1">
        <f t="shared" si="1"/>
        <v>15</v>
      </c>
      <c r="B17" s="1" t="s">
        <v>13</v>
      </c>
      <c r="C17" s="1" t="s">
        <v>445</v>
      </c>
      <c r="D17" s="3">
        <v>20</v>
      </c>
      <c r="E17" s="2">
        <v>5.1120000000000001</v>
      </c>
      <c r="F17" s="2">
        <v>18.510000000000002</v>
      </c>
      <c r="G17" s="2">
        <v>9.8764509540178338</v>
      </c>
      <c r="H17" s="2">
        <f t="shared" si="2"/>
        <v>11.166150318005945</v>
      </c>
      <c r="I17" s="2">
        <f t="shared" si="0"/>
        <v>223.32300636011891</v>
      </c>
      <c r="J17" s="12"/>
      <c r="K17" s="5"/>
    </row>
    <row r="18" spans="1:11">
      <c r="A18" s="1">
        <f t="shared" si="1"/>
        <v>16</v>
      </c>
      <c r="B18" s="1" t="s">
        <v>14</v>
      </c>
      <c r="C18" s="1" t="s">
        <v>445</v>
      </c>
      <c r="D18" s="3">
        <v>20</v>
      </c>
      <c r="E18" s="2">
        <v>8.8159999999999989</v>
      </c>
      <c r="F18" s="2">
        <v>34.549999999999997</v>
      </c>
      <c r="G18" s="2">
        <v>14.422358391869675</v>
      </c>
      <c r="H18" s="2">
        <f t="shared" si="2"/>
        <v>19.262786130623226</v>
      </c>
      <c r="I18" s="2">
        <f t="shared" si="0"/>
        <v>385.25572261246452</v>
      </c>
      <c r="J18" s="12"/>
      <c r="K18" s="5"/>
    </row>
    <row r="19" spans="1:11">
      <c r="A19" s="1">
        <f t="shared" si="1"/>
        <v>17</v>
      </c>
      <c r="B19" s="1" t="s">
        <v>15</v>
      </c>
      <c r="C19" s="1" t="s">
        <v>445</v>
      </c>
      <c r="D19" s="3">
        <v>20</v>
      </c>
      <c r="E19" s="2">
        <v>1.024</v>
      </c>
      <c r="F19" s="2">
        <v>3.14</v>
      </c>
      <c r="G19" s="2">
        <v>2.3414536940168382</v>
      </c>
      <c r="H19" s="2">
        <f t="shared" si="2"/>
        <v>2.1684845646722795</v>
      </c>
      <c r="I19" s="2">
        <f t="shared" si="0"/>
        <v>43.369691293445591</v>
      </c>
      <c r="J19" s="12"/>
      <c r="K19" s="5"/>
    </row>
    <row r="20" spans="1:11">
      <c r="A20" s="1">
        <f t="shared" si="1"/>
        <v>18</v>
      </c>
      <c r="B20" s="1" t="s">
        <v>16</v>
      </c>
      <c r="C20" s="1" t="s">
        <v>445</v>
      </c>
      <c r="D20" s="3">
        <v>20</v>
      </c>
      <c r="E20" s="2">
        <v>1.6559999999999999</v>
      </c>
      <c r="F20" s="2">
        <v>5.28</v>
      </c>
      <c r="G20" s="2">
        <v>3.6118168684302292</v>
      </c>
      <c r="H20" s="2">
        <f t="shared" si="2"/>
        <v>3.5159389561434096</v>
      </c>
      <c r="I20" s="2">
        <f t="shared" si="0"/>
        <v>70.318779122868193</v>
      </c>
      <c r="J20" s="12"/>
      <c r="K20" s="5"/>
    </row>
    <row r="21" spans="1:11">
      <c r="A21" s="1">
        <f t="shared" si="1"/>
        <v>19</v>
      </c>
      <c r="B21" s="1" t="s">
        <v>17</v>
      </c>
      <c r="C21" s="1" t="s">
        <v>445</v>
      </c>
      <c r="D21" s="3">
        <v>20</v>
      </c>
      <c r="E21" s="2">
        <v>2.3359999999999999</v>
      </c>
      <c r="F21" s="2">
        <v>8.3800000000000008</v>
      </c>
      <c r="G21" s="2">
        <v>4.2719075374881683</v>
      </c>
      <c r="H21" s="2">
        <f t="shared" si="2"/>
        <v>4.9959691791627234</v>
      </c>
      <c r="I21" s="2">
        <f t="shared" si="0"/>
        <v>99.919383583254472</v>
      </c>
      <c r="J21" s="12"/>
      <c r="K21" s="5"/>
    </row>
    <row r="22" spans="1:11">
      <c r="A22" s="1">
        <f t="shared" si="1"/>
        <v>20</v>
      </c>
      <c r="B22" s="1" t="s">
        <v>18</v>
      </c>
      <c r="C22" s="1" t="s">
        <v>445</v>
      </c>
      <c r="D22" s="3">
        <v>20</v>
      </c>
      <c r="E22" s="2">
        <v>0.66</v>
      </c>
      <c r="F22" s="2">
        <v>0.96</v>
      </c>
      <c r="G22" s="2">
        <v>0.84690878294226091</v>
      </c>
      <c r="H22" s="2">
        <f t="shared" si="2"/>
        <v>0.8223029276474203</v>
      </c>
      <c r="I22" s="2">
        <f t="shared" si="0"/>
        <v>16.446058552948408</v>
      </c>
      <c r="J22" s="12"/>
      <c r="K22" s="5"/>
    </row>
    <row r="23" spans="1:11">
      <c r="A23" s="1">
        <f t="shared" si="1"/>
        <v>21</v>
      </c>
      <c r="B23" s="1" t="s">
        <v>19</v>
      </c>
      <c r="C23" s="1" t="s">
        <v>445</v>
      </c>
      <c r="D23" s="3">
        <v>20</v>
      </c>
      <c r="E23" s="2">
        <v>0.39200000000000002</v>
      </c>
      <c r="F23" s="2">
        <v>1.06</v>
      </c>
      <c r="G23" s="2">
        <v>0.99636327404971858</v>
      </c>
      <c r="H23" s="2">
        <f t="shared" si="2"/>
        <v>0.81612109134990618</v>
      </c>
      <c r="I23" s="2">
        <f t="shared" si="0"/>
        <v>16.322421826998124</v>
      </c>
      <c r="J23" s="12"/>
      <c r="K23" s="5"/>
    </row>
    <row r="24" spans="1:11">
      <c r="A24" s="1">
        <f t="shared" si="1"/>
        <v>22</v>
      </c>
      <c r="B24" s="1" t="s">
        <v>20</v>
      </c>
      <c r="C24" s="1" t="s">
        <v>445</v>
      </c>
      <c r="D24" s="3">
        <v>20</v>
      </c>
      <c r="E24" s="2">
        <v>0.71199999999999997</v>
      </c>
      <c r="F24" s="2">
        <v>1.24</v>
      </c>
      <c r="G24" s="2">
        <v>2.6777262990086186</v>
      </c>
      <c r="H24" s="2">
        <f t="shared" si="2"/>
        <v>1.5432420996695395</v>
      </c>
      <c r="I24" s="2">
        <f t="shared" si="0"/>
        <v>30.86484199339079</v>
      </c>
      <c r="J24" s="12"/>
      <c r="K24" s="5"/>
    </row>
    <row r="25" spans="1:11">
      <c r="A25" s="1">
        <f t="shared" si="1"/>
        <v>23</v>
      </c>
      <c r="B25" s="1" t="s">
        <v>21</v>
      </c>
      <c r="C25" s="1" t="s">
        <v>445</v>
      </c>
      <c r="D25" s="3">
        <v>50</v>
      </c>
      <c r="E25" s="2">
        <v>2.4500000000000002</v>
      </c>
      <c r="F25" s="2">
        <v>2.02</v>
      </c>
      <c r="G25" s="2">
        <v>1.7934538932894932</v>
      </c>
      <c r="H25" s="2">
        <f t="shared" si="2"/>
        <v>2.0878179644298314</v>
      </c>
      <c r="I25" s="2">
        <f t="shared" si="0"/>
        <v>104.39089822149157</v>
      </c>
      <c r="J25" s="12"/>
      <c r="K25" s="5"/>
    </row>
    <row r="26" spans="1:11">
      <c r="A26" s="1">
        <f t="shared" si="1"/>
        <v>24</v>
      </c>
      <c r="B26" s="1" t="s">
        <v>22</v>
      </c>
      <c r="C26" s="1" t="s">
        <v>445</v>
      </c>
      <c r="D26" s="3">
        <v>10</v>
      </c>
      <c r="E26" s="2">
        <v>4</v>
      </c>
      <c r="F26" s="2">
        <v>6.07</v>
      </c>
      <c r="G26" s="2">
        <v>4.0352712599013598</v>
      </c>
      <c r="H26" s="2">
        <f t="shared" si="2"/>
        <v>4.701757086633787</v>
      </c>
      <c r="I26" s="2">
        <f t="shared" si="0"/>
        <v>47.01757086633787</v>
      </c>
      <c r="J26" s="12"/>
      <c r="K26" s="5"/>
    </row>
    <row r="27" spans="1:11">
      <c r="A27" s="1">
        <f t="shared" si="1"/>
        <v>25</v>
      </c>
      <c r="B27" s="1" t="s">
        <v>23</v>
      </c>
      <c r="C27" s="1" t="s">
        <v>445</v>
      </c>
      <c r="D27" s="3">
        <v>10</v>
      </c>
      <c r="E27" s="2">
        <v>0.71199999999999997</v>
      </c>
      <c r="F27" s="2">
        <v>1.24</v>
      </c>
      <c r="G27" s="2">
        <v>2.6777262990086186</v>
      </c>
      <c r="H27" s="2">
        <f t="shared" si="2"/>
        <v>1.5432420996695395</v>
      </c>
      <c r="I27" s="2">
        <f t="shared" si="0"/>
        <v>15.432420996695395</v>
      </c>
      <c r="J27" s="12"/>
      <c r="K27" s="5"/>
    </row>
    <row r="28" spans="1:11">
      <c r="A28" s="1">
        <f t="shared" si="1"/>
        <v>26</v>
      </c>
      <c r="B28" s="1" t="s">
        <v>24</v>
      </c>
      <c r="C28" s="1" t="s">
        <v>445</v>
      </c>
      <c r="D28" s="3">
        <v>500</v>
      </c>
      <c r="E28" s="2">
        <v>27</v>
      </c>
      <c r="F28" s="2">
        <v>84.46</v>
      </c>
      <c r="G28" s="2">
        <v>41.548348527873259</v>
      </c>
      <c r="H28" s="2">
        <f t="shared" si="2"/>
        <v>51.002782842624413</v>
      </c>
      <c r="I28" s="2">
        <f t="shared" si="0"/>
        <v>25501.391421312208</v>
      </c>
      <c r="J28" s="12"/>
      <c r="K28" s="5"/>
    </row>
    <row r="29" spans="1:11">
      <c r="A29" s="1">
        <f t="shared" si="1"/>
        <v>27</v>
      </c>
      <c r="B29" s="1" t="s">
        <v>25</v>
      </c>
      <c r="C29" s="1" t="s">
        <v>445</v>
      </c>
      <c r="D29" s="3">
        <v>100</v>
      </c>
      <c r="E29" s="2">
        <v>85.6</v>
      </c>
      <c r="F29" s="2">
        <v>166.27</v>
      </c>
      <c r="G29" s="2">
        <v>145.41921984755643</v>
      </c>
      <c r="H29" s="2">
        <f t="shared" si="2"/>
        <v>132.42973994918546</v>
      </c>
      <c r="I29" s="2">
        <f t="shared" si="0"/>
        <v>13242.973994918546</v>
      </c>
      <c r="J29" s="12"/>
      <c r="K29" s="5"/>
    </row>
    <row r="30" spans="1:11">
      <c r="A30" s="1">
        <f t="shared" si="1"/>
        <v>28</v>
      </c>
      <c r="B30" s="1" t="s">
        <v>26</v>
      </c>
      <c r="C30" s="1" t="s">
        <v>445</v>
      </c>
      <c r="D30" s="3">
        <v>100</v>
      </c>
      <c r="E30" s="2">
        <v>233</v>
      </c>
      <c r="F30" s="2">
        <v>317.92</v>
      </c>
      <c r="G30" s="2">
        <v>565.90943057838888</v>
      </c>
      <c r="H30" s="2">
        <f t="shared" si="2"/>
        <v>372.27647685946295</v>
      </c>
      <c r="I30" s="2">
        <f t="shared" si="0"/>
        <v>37227.647685946293</v>
      </c>
      <c r="J30" s="12"/>
      <c r="K30" s="5"/>
    </row>
    <row r="31" spans="1:11">
      <c r="A31" s="1">
        <f t="shared" si="1"/>
        <v>29</v>
      </c>
      <c r="B31" s="1" t="s">
        <v>27</v>
      </c>
      <c r="C31" s="1" t="s">
        <v>445</v>
      </c>
      <c r="D31" s="3">
        <v>100</v>
      </c>
      <c r="E31" s="2">
        <v>554.87</v>
      </c>
      <c r="F31" s="2">
        <v>1279.1099999999999</v>
      </c>
      <c r="G31" s="2">
        <v>1065.8596124146864</v>
      </c>
      <c r="H31" s="2">
        <f t="shared" si="2"/>
        <v>966.61320413822887</v>
      </c>
      <c r="I31" s="2">
        <f t="shared" si="0"/>
        <v>96661.32041382289</v>
      </c>
      <c r="J31" s="12"/>
      <c r="K31" s="5"/>
    </row>
    <row r="32" spans="1:11">
      <c r="A32" s="1">
        <f t="shared" si="1"/>
        <v>30</v>
      </c>
      <c r="B32" s="1" t="s">
        <v>474</v>
      </c>
      <c r="C32" s="1" t="s">
        <v>445</v>
      </c>
      <c r="D32" s="3">
        <v>100</v>
      </c>
      <c r="E32" s="2">
        <v>1.6</v>
      </c>
      <c r="F32" s="2">
        <v>4.3</v>
      </c>
      <c r="G32" s="2">
        <v>4.53345289692622</v>
      </c>
      <c r="H32" s="2">
        <f t="shared" si="2"/>
        <v>3.47781763230874</v>
      </c>
      <c r="I32" s="2">
        <f t="shared" si="0"/>
        <v>347.78176323087399</v>
      </c>
      <c r="J32" s="12"/>
      <c r="K32" s="5"/>
    </row>
    <row r="33" spans="1:11">
      <c r="A33" s="1">
        <f t="shared" si="1"/>
        <v>31</v>
      </c>
      <c r="B33" s="1" t="s">
        <v>28</v>
      </c>
      <c r="C33" s="1" t="s">
        <v>445</v>
      </c>
      <c r="D33" s="3">
        <v>100</v>
      </c>
      <c r="E33" s="2">
        <v>3.1520000000000001</v>
      </c>
      <c r="F33" s="2">
        <v>11.45</v>
      </c>
      <c r="G33" s="2">
        <v>4.53345289692622</v>
      </c>
      <c r="H33" s="2">
        <f t="shared" si="2"/>
        <v>6.3784842989754074</v>
      </c>
      <c r="I33" s="2">
        <f t="shared" si="0"/>
        <v>637.84842989754077</v>
      </c>
      <c r="J33" s="12"/>
      <c r="K33" s="5"/>
    </row>
    <row r="34" spans="1:11">
      <c r="A34" s="1">
        <f t="shared" si="1"/>
        <v>32</v>
      </c>
      <c r="B34" s="1" t="s">
        <v>29</v>
      </c>
      <c r="C34" s="1" t="s">
        <v>445</v>
      </c>
      <c r="D34" s="3">
        <v>100</v>
      </c>
      <c r="E34" s="2">
        <v>1.6640000000000001</v>
      </c>
      <c r="F34" s="2">
        <v>4.3</v>
      </c>
      <c r="G34" s="2">
        <v>4.53345289692622</v>
      </c>
      <c r="H34" s="2">
        <f t="shared" si="2"/>
        <v>3.4991509656420732</v>
      </c>
      <c r="I34" s="2">
        <f t="shared" si="0"/>
        <v>349.91509656420732</v>
      </c>
      <c r="J34" s="12"/>
      <c r="K34" s="5"/>
    </row>
    <row r="35" spans="1:11">
      <c r="A35" s="1">
        <f t="shared" si="1"/>
        <v>33</v>
      </c>
      <c r="B35" s="1" t="s">
        <v>30</v>
      </c>
      <c r="C35" s="1" t="s">
        <v>446</v>
      </c>
      <c r="D35" s="3">
        <v>60</v>
      </c>
      <c r="E35" s="2">
        <v>6</v>
      </c>
      <c r="F35" s="2">
        <v>11.62</v>
      </c>
      <c r="G35" s="2">
        <v>8.6683604842325508</v>
      </c>
      <c r="H35" s="2">
        <f t="shared" si="2"/>
        <v>8.7627868280775161</v>
      </c>
      <c r="I35" s="2">
        <f t="shared" si="0"/>
        <v>525.76720968465099</v>
      </c>
      <c r="J35" s="12"/>
      <c r="K35" s="5"/>
    </row>
    <row r="36" spans="1:11">
      <c r="A36" s="1">
        <f t="shared" si="1"/>
        <v>34</v>
      </c>
      <c r="B36" s="1" t="s">
        <v>31</v>
      </c>
      <c r="C36" s="1" t="s">
        <v>447</v>
      </c>
      <c r="D36" s="3">
        <v>400</v>
      </c>
      <c r="E36" s="2">
        <v>59</v>
      </c>
      <c r="F36" s="2">
        <v>90.48</v>
      </c>
      <c r="G36" s="2">
        <v>99.636327404971851</v>
      </c>
      <c r="H36" s="2">
        <f t="shared" si="2"/>
        <v>83.03877580165728</v>
      </c>
      <c r="I36" s="2">
        <f t="shared" si="0"/>
        <v>33215.510320662914</v>
      </c>
      <c r="J36" s="12"/>
      <c r="K36" s="5"/>
    </row>
    <row r="37" spans="1:11">
      <c r="A37" s="1">
        <f t="shared" si="1"/>
        <v>35</v>
      </c>
      <c r="B37" s="1" t="s">
        <v>32</v>
      </c>
      <c r="C37" s="1" t="s">
        <v>445</v>
      </c>
      <c r="D37" s="3">
        <v>50</v>
      </c>
      <c r="E37" s="2">
        <v>6.56</v>
      </c>
      <c r="F37" s="2">
        <v>13.47</v>
      </c>
      <c r="G37" s="2">
        <v>9.4779056443979481</v>
      </c>
      <c r="H37" s="2">
        <f t="shared" si="2"/>
        <v>9.8359685481326498</v>
      </c>
      <c r="I37" s="2">
        <f t="shared" si="0"/>
        <v>491.79842740663247</v>
      </c>
      <c r="J37" s="12"/>
      <c r="K37" s="5"/>
    </row>
    <row r="38" spans="1:11">
      <c r="A38" s="1">
        <f t="shared" si="1"/>
        <v>36</v>
      </c>
      <c r="B38" s="1" t="s">
        <v>33</v>
      </c>
      <c r="C38" s="1" t="s">
        <v>445</v>
      </c>
      <c r="D38" s="3">
        <v>30</v>
      </c>
      <c r="E38" s="2">
        <v>11.88</v>
      </c>
      <c r="F38" s="2">
        <v>33.590000000000003</v>
      </c>
      <c r="G38" s="2">
        <v>20.450356199870473</v>
      </c>
      <c r="H38" s="2">
        <f t="shared" si="2"/>
        <v>21.973452066623494</v>
      </c>
      <c r="I38" s="2">
        <f t="shared" si="0"/>
        <v>659.2035619987048</v>
      </c>
      <c r="J38" s="12"/>
      <c r="K38" s="5"/>
    </row>
    <row r="39" spans="1:11">
      <c r="A39" s="1">
        <f t="shared" si="1"/>
        <v>37</v>
      </c>
      <c r="B39" s="1" t="s">
        <v>34</v>
      </c>
      <c r="C39" s="1" t="s">
        <v>448</v>
      </c>
      <c r="D39" s="3">
        <v>100</v>
      </c>
      <c r="E39" s="2">
        <v>310.91999999999996</v>
      </c>
      <c r="F39" s="2">
        <v>2854.9</v>
      </c>
      <c r="G39" s="2">
        <v>3113.6352314053706</v>
      </c>
      <c r="H39" s="2">
        <f t="shared" si="2"/>
        <v>2093.1517438017904</v>
      </c>
      <c r="I39" s="2">
        <f t="shared" si="0"/>
        <v>209315.17438017903</v>
      </c>
      <c r="J39" s="12"/>
      <c r="K39" s="5"/>
    </row>
    <row r="40" spans="1:11">
      <c r="A40" s="1">
        <f t="shared" si="1"/>
        <v>38</v>
      </c>
      <c r="B40" s="1" t="s">
        <v>35</v>
      </c>
      <c r="C40" s="1" t="s">
        <v>448</v>
      </c>
      <c r="D40" s="3">
        <v>500</v>
      </c>
      <c r="E40" s="2">
        <v>42.839999999999996</v>
      </c>
      <c r="F40" s="2">
        <v>117.49</v>
      </c>
      <c r="G40" s="2">
        <v>100.63269067902156</v>
      </c>
      <c r="H40" s="2">
        <f t="shared" si="2"/>
        <v>86.987563559673845</v>
      </c>
      <c r="I40" s="2">
        <f t="shared" si="0"/>
        <v>43493.781779836921</v>
      </c>
      <c r="J40" s="12"/>
      <c r="K40" s="5"/>
    </row>
    <row r="41" spans="1:11">
      <c r="A41" s="1">
        <f t="shared" si="1"/>
        <v>39</v>
      </c>
      <c r="B41" s="1" t="s">
        <v>36</v>
      </c>
      <c r="C41" s="1" t="s">
        <v>448</v>
      </c>
      <c r="D41" s="3">
        <v>100</v>
      </c>
      <c r="E41" s="2">
        <v>194.32</v>
      </c>
      <c r="F41" s="2">
        <v>1687.24</v>
      </c>
      <c r="G41" s="2">
        <v>505.52981617097589</v>
      </c>
      <c r="H41" s="2">
        <f t="shared" si="2"/>
        <v>795.6966053903252</v>
      </c>
      <c r="I41" s="2">
        <f t="shared" si="0"/>
        <v>79569.660539032513</v>
      </c>
      <c r="J41" s="12"/>
      <c r="K41" s="5"/>
    </row>
    <row r="42" spans="1:11">
      <c r="A42" s="1">
        <f t="shared" si="1"/>
        <v>40</v>
      </c>
      <c r="B42" s="1" t="s">
        <v>37</v>
      </c>
      <c r="C42" s="1" t="s">
        <v>448</v>
      </c>
      <c r="D42" s="3">
        <v>100</v>
      </c>
      <c r="E42" s="2">
        <v>233.18400000000003</v>
      </c>
      <c r="F42" s="2">
        <v>692.89</v>
      </c>
      <c r="G42" s="2">
        <v>2316.5446121655955</v>
      </c>
      <c r="H42" s="2">
        <f t="shared" si="2"/>
        <v>1080.8728707218652</v>
      </c>
      <c r="I42" s="2">
        <f t="shared" si="0"/>
        <v>108087.28707218652</v>
      </c>
      <c r="J42" s="12"/>
      <c r="K42" s="5"/>
    </row>
    <row r="43" spans="1:11">
      <c r="A43" s="1">
        <f t="shared" si="1"/>
        <v>41</v>
      </c>
      <c r="B43" s="1" t="s">
        <v>471</v>
      </c>
      <c r="C43" s="1" t="s">
        <v>448</v>
      </c>
      <c r="D43" s="3">
        <v>100</v>
      </c>
      <c r="E43" s="2">
        <v>103.54400000000001</v>
      </c>
      <c r="F43" s="2">
        <v>218.97</v>
      </c>
      <c r="G43" s="2">
        <v>306.6806157525034</v>
      </c>
      <c r="H43" s="2">
        <f t="shared" si="2"/>
        <v>209.73153858416779</v>
      </c>
      <c r="I43" s="2">
        <f t="shared" si="0"/>
        <v>20973.153858416779</v>
      </c>
      <c r="J43" s="12"/>
      <c r="K43" s="5"/>
    </row>
    <row r="44" spans="1:11">
      <c r="A44" s="1">
        <f t="shared" si="1"/>
        <v>42</v>
      </c>
      <c r="B44" s="1" t="s">
        <v>38</v>
      </c>
      <c r="C44" s="1" t="s">
        <v>448</v>
      </c>
      <c r="D44" s="3">
        <v>100</v>
      </c>
      <c r="E44" s="2">
        <v>155.45599999999999</v>
      </c>
      <c r="F44" s="2">
        <v>692.89</v>
      </c>
      <c r="G44" s="2">
        <v>565.90943057838888</v>
      </c>
      <c r="H44" s="2">
        <f t="shared" si="2"/>
        <v>471.41847685946294</v>
      </c>
      <c r="I44" s="2">
        <f t="shared" si="0"/>
        <v>47141.847685946297</v>
      </c>
      <c r="J44" s="12"/>
      <c r="K44" s="5"/>
    </row>
    <row r="45" spans="1:11">
      <c r="A45" s="1">
        <f t="shared" si="1"/>
        <v>43</v>
      </c>
      <c r="B45" s="1" t="s">
        <v>39</v>
      </c>
      <c r="C45" s="1" t="s">
        <v>445</v>
      </c>
      <c r="D45" s="3">
        <v>610</v>
      </c>
      <c r="E45" s="2">
        <v>0.33599999999999997</v>
      </c>
      <c r="F45" s="2">
        <v>0.56000000000000005</v>
      </c>
      <c r="G45" s="2">
        <v>0.45940806621867919</v>
      </c>
      <c r="H45" s="2">
        <f t="shared" si="2"/>
        <v>0.4518026887395597</v>
      </c>
      <c r="I45" s="2">
        <f t="shared" si="0"/>
        <v>275.59964013113142</v>
      </c>
      <c r="J45" s="12"/>
      <c r="K45" s="5"/>
    </row>
    <row r="46" spans="1:11">
      <c r="A46" s="1">
        <f t="shared" si="1"/>
        <v>44</v>
      </c>
      <c r="B46" s="1" t="s">
        <v>40</v>
      </c>
      <c r="C46" s="1" t="s">
        <v>445</v>
      </c>
      <c r="D46" s="3">
        <v>100</v>
      </c>
      <c r="E46" s="2">
        <v>0.27999999999999997</v>
      </c>
      <c r="F46" s="2">
        <v>1.04</v>
      </c>
      <c r="G46" s="2">
        <v>0.46081801424799484</v>
      </c>
      <c r="H46" s="2">
        <f t="shared" si="2"/>
        <v>0.59360600474933156</v>
      </c>
      <c r="I46" s="2">
        <f t="shared" si="0"/>
        <v>59.360600474933157</v>
      </c>
      <c r="J46" s="12"/>
      <c r="K46" s="5"/>
    </row>
    <row r="47" spans="1:11">
      <c r="A47" s="1">
        <f t="shared" si="1"/>
        <v>45</v>
      </c>
      <c r="B47" s="1" t="s">
        <v>41</v>
      </c>
      <c r="C47" s="1" t="s">
        <v>446</v>
      </c>
      <c r="D47" s="3">
        <v>1300</v>
      </c>
      <c r="E47" s="2">
        <v>42.856000000000002</v>
      </c>
      <c r="F47" s="2">
        <v>258.64</v>
      </c>
      <c r="G47" s="2">
        <v>14.945449110745777</v>
      </c>
      <c r="H47" s="2">
        <f t="shared" si="2"/>
        <v>105.48048303691525</v>
      </c>
      <c r="I47" s="2">
        <f t="shared" si="0"/>
        <v>137124.62794798982</v>
      </c>
      <c r="J47" s="12"/>
      <c r="K47" s="5"/>
    </row>
    <row r="48" spans="1:11">
      <c r="A48" s="1">
        <f t="shared" si="1"/>
        <v>46</v>
      </c>
      <c r="B48" s="1" t="s">
        <v>472</v>
      </c>
      <c r="C48" s="1" t="s">
        <v>445</v>
      </c>
      <c r="D48" s="3">
        <v>100</v>
      </c>
      <c r="E48" s="2">
        <v>6.87</v>
      </c>
      <c r="F48" s="2">
        <v>5.5</v>
      </c>
      <c r="G48" s="2">
        <v>10.58635978677826</v>
      </c>
      <c r="H48" s="2">
        <f t="shared" si="2"/>
        <v>7.6521199289260871</v>
      </c>
      <c r="I48" s="2">
        <f t="shared" si="0"/>
        <v>765.21199289260869</v>
      </c>
      <c r="J48" s="12"/>
      <c r="K48" s="5"/>
    </row>
    <row r="49" spans="1:11">
      <c r="A49" s="1">
        <f t="shared" si="1"/>
        <v>47</v>
      </c>
      <c r="B49" s="1" t="s">
        <v>42</v>
      </c>
      <c r="C49" s="1" t="s">
        <v>445</v>
      </c>
      <c r="D49" s="3">
        <v>50</v>
      </c>
      <c r="E49" s="2">
        <v>27.207999999999998</v>
      </c>
      <c r="F49" s="2">
        <v>149.72999999999999</v>
      </c>
      <c r="G49" s="2">
        <v>184.85029641807401</v>
      </c>
      <c r="H49" s="2">
        <f t="shared" si="2"/>
        <v>120.59609880602466</v>
      </c>
      <c r="I49" s="2">
        <f t="shared" si="0"/>
        <v>6029.8049403012328</v>
      </c>
      <c r="J49" s="12"/>
      <c r="K49" s="5"/>
    </row>
    <row r="50" spans="1:11">
      <c r="A50" s="1">
        <f t="shared" si="1"/>
        <v>48</v>
      </c>
      <c r="B50" s="1" t="s">
        <v>43</v>
      </c>
      <c r="C50" s="1" t="s">
        <v>445</v>
      </c>
      <c r="D50" s="3">
        <v>50</v>
      </c>
      <c r="E50" s="2">
        <v>27.207999999999998</v>
      </c>
      <c r="F50" s="2">
        <v>149.72999999999999</v>
      </c>
      <c r="G50" s="2">
        <v>184.85029641807401</v>
      </c>
      <c r="H50" s="2">
        <f t="shared" si="2"/>
        <v>120.59609880602466</v>
      </c>
      <c r="I50" s="2">
        <f t="shared" si="0"/>
        <v>6029.8049403012328</v>
      </c>
      <c r="J50" s="12"/>
      <c r="K50" s="5"/>
    </row>
    <row r="51" spans="1:11">
      <c r="A51" s="1">
        <f t="shared" si="1"/>
        <v>49</v>
      </c>
      <c r="B51" s="1" t="s">
        <v>44</v>
      </c>
      <c r="C51" s="1" t="s">
        <v>445</v>
      </c>
      <c r="D51" s="3">
        <v>1100</v>
      </c>
      <c r="E51" s="2">
        <v>0.55999999999999994</v>
      </c>
      <c r="F51" s="2">
        <v>1.05</v>
      </c>
      <c r="G51" s="2">
        <v>1.9927265480994372</v>
      </c>
      <c r="H51" s="2">
        <f t="shared" si="2"/>
        <v>1.200908849366479</v>
      </c>
      <c r="I51" s="2">
        <f t="shared" si="0"/>
        <v>1320.9997343031268</v>
      </c>
      <c r="J51" s="12"/>
      <c r="K51" s="5"/>
    </row>
    <row r="52" spans="1:11">
      <c r="A52" s="1">
        <f t="shared" si="1"/>
        <v>50</v>
      </c>
      <c r="B52" s="1" t="s">
        <v>449</v>
      </c>
      <c r="C52" s="1" t="s">
        <v>445</v>
      </c>
      <c r="D52" s="3">
        <v>100</v>
      </c>
      <c r="E52" s="2">
        <v>3.6880000000000002</v>
      </c>
      <c r="F52" s="2">
        <v>16.489999999999998</v>
      </c>
      <c r="G52" s="2">
        <v>1.7187266477357643</v>
      </c>
      <c r="H52" s="2">
        <f t="shared" si="2"/>
        <v>7.2989088825785871</v>
      </c>
      <c r="I52" s="2">
        <f t="shared" si="0"/>
        <v>729.89088825785871</v>
      </c>
      <c r="J52" s="12"/>
      <c r="K52" s="5"/>
    </row>
    <row r="53" spans="1:11">
      <c r="A53" s="1">
        <f t="shared" si="1"/>
        <v>51</v>
      </c>
      <c r="B53" s="1" t="s">
        <v>45</v>
      </c>
      <c r="C53" s="1" t="s">
        <v>445</v>
      </c>
      <c r="D53" s="3">
        <v>100</v>
      </c>
      <c r="E53" s="2">
        <v>15.34</v>
      </c>
      <c r="F53" s="2">
        <v>22.34</v>
      </c>
      <c r="G53" s="2">
        <v>25.183081751606636</v>
      </c>
      <c r="H53" s="2">
        <f t="shared" si="2"/>
        <v>20.95436058386888</v>
      </c>
      <c r="I53" s="2">
        <f t="shared" si="0"/>
        <v>2095.4360583868879</v>
      </c>
      <c r="J53" s="12"/>
      <c r="K53" s="5"/>
    </row>
    <row r="54" spans="1:11">
      <c r="A54" s="1">
        <f t="shared" si="1"/>
        <v>52</v>
      </c>
      <c r="B54" s="1" t="s">
        <v>46</v>
      </c>
      <c r="C54" s="1" t="s">
        <v>445</v>
      </c>
      <c r="D54" s="3">
        <v>100</v>
      </c>
      <c r="E54" s="2">
        <v>27</v>
      </c>
      <c r="F54" s="2">
        <v>52.81</v>
      </c>
      <c r="G54" s="2">
        <v>45.907437851840783</v>
      </c>
      <c r="H54" s="2">
        <f t="shared" si="2"/>
        <v>41.905812617280262</v>
      </c>
      <c r="I54" s="2">
        <f t="shared" si="0"/>
        <v>4190.5812617280262</v>
      </c>
      <c r="J54" s="12"/>
      <c r="K54" s="5"/>
    </row>
    <row r="55" spans="1:11">
      <c r="A55" s="1">
        <f t="shared" si="1"/>
        <v>53</v>
      </c>
      <c r="B55" s="1" t="s">
        <v>47</v>
      </c>
      <c r="C55" s="1" t="s">
        <v>445</v>
      </c>
      <c r="D55" s="3">
        <v>500</v>
      </c>
      <c r="E55" s="2">
        <v>23.32</v>
      </c>
      <c r="F55" s="2">
        <v>38.26</v>
      </c>
      <c r="G55" s="2">
        <v>31.970806556070347</v>
      </c>
      <c r="H55" s="2">
        <f t="shared" si="2"/>
        <v>31.183602185356779</v>
      </c>
      <c r="I55" s="2">
        <f t="shared" si="0"/>
        <v>15591.80109267839</v>
      </c>
      <c r="J55" s="12"/>
      <c r="K55" s="5"/>
    </row>
    <row r="56" spans="1:11">
      <c r="A56" s="1">
        <f t="shared" si="1"/>
        <v>54</v>
      </c>
      <c r="B56" s="1" t="s">
        <v>48</v>
      </c>
      <c r="C56" s="1" t="s">
        <v>445</v>
      </c>
      <c r="D56" s="3">
        <v>500</v>
      </c>
      <c r="E56" s="2">
        <v>108.824</v>
      </c>
      <c r="F56" s="2">
        <v>141.15</v>
      </c>
      <c r="G56" s="2">
        <v>198.02720071738156</v>
      </c>
      <c r="H56" s="2">
        <f t="shared" si="2"/>
        <v>149.33373357246052</v>
      </c>
      <c r="I56" s="2">
        <f t="shared" si="0"/>
        <v>74666.866786230254</v>
      </c>
      <c r="J56" s="12"/>
      <c r="K56" s="5"/>
    </row>
    <row r="57" spans="1:11">
      <c r="A57" s="1">
        <f t="shared" si="1"/>
        <v>55</v>
      </c>
      <c r="B57" s="1" t="s">
        <v>49</v>
      </c>
      <c r="C57" s="1" t="s">
        <v>445</v>
      </c>
      <c r="D57" s="3">
        <v>500</v>
      </c>
      <c r="E57" s="2">
        <v>43.463999999999999</v>
      </c>
      <c r="F57" s="2">
        <v>130.26</v>
      </c>
      <c r="G57" s="2">
        <v>92.674239027549433</v>
      </c>
      <c r="H57" s="2">
        <f t="shared" si="2"/>
        <v>88.799413009183141</v>
      </c>
      <c r="I57" s="2">
        <f t="shared" si="0"/>
        <v>44399.706504591573</v>
      </c>
      <c r="J57" s="12"/>
      <c r="K57" s="5"/>
    </row>
    <row r="58" spans="1:11">
      <c r="A58" s="1">
        <f t="shared" si="1"/>
        <v>56</v>
      </c>
      <c r="B58" s="1" t="s">
        <v>50</v>
      </c>
      <c r="C58" s="1" t="s">
        <v>445</v>
      </c>
      <c r="D58" s="3">
        <v>100</v>
      </c>
      <c r="E58" s="2">
        <v>48.975999999999999</v>
      </c>
      <c r="F58" s="2">
        <v>142.72</v>
      </c>
      <c r="G58" s="2">
        <v>112.09086833059332</v>
      </c>
      <c r="H58" s="2">
        <f t="shared" si="2"/>
        <v>101.26228944353112</v>
      </c>
      <c r="I58" s="2">
        <f t="shared" si="0"/>
        <v>10126.228944353112</v>
      </c>
      <c r="J58" s="12"/>
      <c r="K58" s="5"/>
    </row>
    <row r="59" spans="1:11">
      <c r="A59" s="1">
        <f t="shared" si="1"/>
        <v>57</v>
      </c>
      <c r="B59" s="1" t="s">
        <v>442</v>
      </c>
      <c r="C59" s="1" t="s">
        <v>448</v>
      </c>
      <c r="D59" s="3">
        <v>220</v>
      </c>
      <c r="E59" s="2">
        <v>17.824000000000002</v>
      </c>
      <c r="F59" s="2">
        <v>47.04</v>
      </c>
      <c r="G59" s="2">
        <v>46.629801225526826</v>
      </c>
      <c r="H59" s="2">
        <f t="shared" si="2"/>
        <v>37.164600408508939</v>
      </c>
      <c r="I59" s="2">
        <f t="shared" si="0"/>
        <v>8176.2120898719668</v>
      </c>
      <c r="J59" s="12"/>
      <c r="K59" s="5"/>
    </row>
    <row r="60" spans="1:11">
      <c r="A60" s="1">
        <f t="shared" ref="A60:A119" si="3">A59+1</f>
        <v>58</v>
      </c>
      <c r="B60" s="1" t="s">
        <v>51</v>
      </c>
      <c r="C60" s="1" t="s">
        <v>445</v>
      </c>
      <c r="D60" s="3">
        <v>50</v>
      </c>
      <c r="E60" s="2">
        <v>24.312000000000001</v>
      </c>
      <c r="F60" s="2">
        <v>78.819999999999993</v>
      </c>
      <c r="G60" s="2">
        <v>54.202162108304698</v>
      </c>
      <c r="H60" s="2">
        <f t="shared" si="2"/>
        <v>52.44472070276823</v>
      </c>
      <c r="I60" s="2">
        <f t="shared" si="0"/>
        <v>2622.2360351384114</v>
      </c>
      <c r="J60" s="12"/>
      <c r="K60" s="5"/>
    </row>
    <row r="61" spans="1:11">
      <c r="A61" s="1">
        <f t="shared" si="3"/>
        <v>59</v>
      </c>
      <c r="B61" s="1" t="s">
        <v>52</v>
      </c>
      <c r="C61" s="1" t="s">
        <v>445</v>
      </c>
      <c r="D61" s="3">
        <v>50</v>
      </c>
      <c r="E61" s="2">
        <v>125.16</v>
      </c>
      <c r="F61" s="2">
        <v>443.36</v>
      </c>
      <c r="G61" s="2">
        <v>231.15627957953467</v>
      </c>
      <c r="H61" s="2">
        <f t="shared" si="2"/>
        <v>266.55875985984488</v>
      </c>
      <c r="I61" s="2">
        <f t="shared" si="0"/>
        <v>13327.937992992243</v>
      </c>
      <c r="J61" s="12"/>
      <c r="K61" s="5"/>
    </row>
    <row r="62" spans="1:11">
      <c r="A62" s="1">
        <f t="shared" si="3"/>
        <v>60</v>
      </c>
      <c r="B62" s="1" t="s">
        <v>53</v>
      </c>
      <c r="C62" s="1" t="s">
        <v>447</v>
      </c>
      <c r="D62" s="3">
        <v>20</v>
      </c>
      <c r="E62" s="2">
        <v>33.727999999999994</v>
      </c>
      <c r="F62" s="2">
        <v>102.23</v>
      </c>
      <c r="G62" s="2">
        <v>105.8635978677826</v>
      </c>
      <c r="H62" s="2">
        <f t="shared" si="2"/>
        <v>80.607199289260862</v>
      </c>
      <c r="I62" s="2">
        <f t="shared" si="0"/>
        <v>1612.1439857852172</v>
      </c>
      <c r="J62" s="12"/>
      <c r="K62" s="5"/>
    </row>
    <row r="63" spans="1:11">
      <c r="A63" s="1">
        <f t="shared" si="3"/>
        <v>61</v>
      </c>
      <c r="B63" s="1" t="s">
        <v>54</v>
      </c>
      <c r="C63" s="1" t="s">
        <v>445</v>
      </c>
      <c r="D63" s="3">
        <v>50</v>
      </c>
      <c r="E63" s="2">
        <v>1.6559999999999999</v>
      </c>
      <c r="F63" s="2">
        <v>7.32</v>
      </c>
      <c r="G63" s="2">
        <v>1.4571812882977133</v>
      </c>
      <c r="H63" s="2">
        <f t="shared" si="2"/>
        <v>3.4777270960992381</v>
      </c>
      <c r="I63" s="2">
        <f t="shared" si="0"/>
        <v>173.88635480496191</v>
      </c>
      <c r="J63" s="12"/>
      <c r="K63" s="5"/>
    </row>
    <row r="64" spans="1:11">
      <c r="A64" s="1">
        <f t="shared" si="3"/>
        <v>62</v>
      </c>
      <c r="B64" s="1" t="s">
        <v>55</v>
      </c>
      <c r="C64" s="1" t="s">
        <v>445</v>
      </c>
      <c r="D64" s="3">
        <v>50</v>
      </c>
      <c r="E64" s="2">
        <v>3.4079999999999999</v>
      </c>
      <c r="F64" s="2">
        <v>12.53</v>
      </c>
      <c r="G64" s="2">
        <v>3.076271608628506</v>
      </c>
      <c r="H64" s="2">
        <f t="shared" si="2"/>
        <v>6.3380905362095019</v>
      </c>
      <c r="I64" s="2">
        <f t="shared" si="0"/>
        <v>316.90452681047509</v>
      </c>
      <c r="J64" s="12"/>
      <c r="K64" s="5"/>
    </row>
    <row r="65" spans="1:11">
      <c r="A65" s="1">
        <f t="shared" si="3"/>
        <v>63</v>
      </c>
      <c r="B65" s="1" t="s">
        <v>56</v>
      </c>
      <c r="C65" s="1" t="s">
        <v>445</v>
      </c>
      <c r="D65" s="3">
        <v>50</v>
      </c>
      <c r="E65" s="2">
        <v>2.3519999999999999</v>
      </c>
      <c r="F65" s="2">
        <v>11.54</v>
      </c>
      <c r="G65" s="2">
        <v>2.0300901708763015</v>
      </c>
      <c r="H65" s="2">
        <f t="shared" si="2"/>
        <v>5.3073633902921005</v>
      </c>
      <c r="I65" s="2">
        <f t="shared" si="0"/>
        <v>265.36816951460503</v>
      </c>
      <c r="J65" s="12"/>
      <c r="K65" s="5"/>
    </row>
    <row r="66" spans="1:11">
      <c r="A66" s="1">
        <f t="shared" si="3"/>
        <v>64</v>
      </c>
      <c r="B66" s="1" t="s">
        <v>57</v>
      </c>
      <c r="C66" s="1" t="s">
        <v>445</v>
      </c>
      <c r="D66" s="3">
        <v>50</v>
      </c>
      <c r="E66" s="2">
        <v>3.7920000000000003</v>
      </c>
      <c r="F66" s="2">
        <v>13.85</v>
      </c>
      <c r="G66" s="2">
        <v>5.230907188761023</v>
      </c>
      <c r="H66" s="2">
        <f t="shared" si="2"/>
        <v>7.6243023962536745</v>
      </c>
      <c r="I66" s="2">
        <f t="shared" si="0"/>
        <v>381.21511981268372</v>
      </c>
      <c r="J66" s="12"/>
      <c r="K66" s="5"/>
    </row>
    <row r="67" spans="1:11">
      <c r="A67" s="1">
        <f t="shared" si="3"/>
        <v>65</v>
      </c>
      <c r="B67" s="1" t="s">
        <v>58</v>
      </c>
      <c r="C67" s="1" t="s">
        <v>446</v>
      </c>
      <c r="D67" s="3">
        <v>500</v>
      </c>
      <c r="E67" s="2">
        <v>8.5839999999999996</v>
      </c>
      <c r="F67" s="2">
        <v>23.53</v>
      </c>
      <c r="G67" s="2">
        <v>21.035719623374682</v>
      </c>
      <c r="H67" s="2">
        <f t="shared" si="2"/>
        <v>17.716573207791562</v>
      </c>
      <c r="I67" s="2">
        <f t="shared" si="0"/>
        <v>8858.2866038957818</v>
      </c>
      <c r="J67" s="12"/>
      <c r="K67" s="5"/>
    </row>
    <row r="68" spans="1:11">
      <c r="A68" s="1">
        <f t="shared" si="3"/>
        <v>66</v>
      </c>
      <c r="B68" s="1" t="s">
        <v>59</v>
      </c>
      <c r="C68" s="1" t="s">
        <v>446</v>
      </c>
      <c r="D68" s="3">
        <v>1000</v>
      </c>
      <c r="E68" s="2">
        <v>5.68</v>
      </c>
      <c r="F68" s="2">
        <v>16.79</v>
      </c>
      <c r="G68" s="2">
        <v>13.920192233800325</v>
      </c>
      <c r="H68" s="2">
        <f t="shared" si="2"/>
        <v>12.13006407793344</v>
      </c>
      <c r="I68" s="2">
        <f t="shared" ref="I68:I131" si="4">H68*D68</f>
        <v>12130.064077933441</v>
      </c>
      <c r="J68" s="12"/>
      <c r="K68" s="5"/>
    </row>
    <row r="69" spans="1:11">
      <c r="A69" s="1">
        <f t="shared" si="3"/>
        <v>67</v>
      </c>
      <c r="B69" s="1" t="s">
        <v>60</v>
      </c>
      <c r="C69" s="1" t="s">
        <v>446</v>
      </c>
      <c r="D69" s="3">
        <v>500</v>
      </c>
      <c r="E69" s="2">
        <v>5.12</v>
      </c>
      <c r="F69" s="2">
        <v>14.79</v>
      </c>
      <c r="G69" s="2">
        <v>11.831813879340407</v>
      </c>
      <c r="H69" s="2">
        <f t="shared" ref="H69:H132" si="5">(E69+F69+G69)/3</f>
        <v>10.580604626446801</v>
      </c>
      <c r="I69" s="2">
        <f t="shared" si="4"/>
        <v>5290.3023132234002</v>
      </c>
      <c r="J69" s="12"/>
      <c r="K69" s="5"/>
    </row>
    <row r="70" spans="1:11">
      <c r="A70" s="1">
        <f t="shared" si="3"/>
        <v>68</v>
      </c>
      <c r="B70" s="1" t="s">
        <v>61</v>
      </c>
      <c r="C70" s="1" t="s">
        <v>450</v>
      </c>
      <c r="D70" s="3">
        <v>100</v>
      </c>
      <c r="E70" s="2">
        <v>4.984</v>
      </c>
      <c r="F70" s="2">
        <v>15.07</v>
      </c>
      <c r="G70" s="2">
        <v>11.370995865092414</v>
      </c>
      <c r="H70" s="2">
        <f t="shared" si="5"/>
        <v>10.474998621697472</v>
      </c>
      <c r="I70" s="2">
        <f t="shared" si="4"/>
        <v>1047.4998621697471</v>
      </c>
      <c r="J70" s="12"/>
      <c r="K70" s="5"/>
    </row>
    <row r="71" spans="1:11">
      <c r="A71" s="1">
        <f t="shared" si="3"/>
        <v>69</v>
      </c>
      <c r="B71" s="1" t="s">
        <v>62</v>
      </c>
      <c r="C71" s="1" t="s">
        <v>450</v>
      </c>
      <c r="D71" s="3">
        <v>51000</v>
      </c>
      <c r="E71" s="2">
        <v>0.40800000000000003</v>
      </c>
      <c r="F71" s="2">
        <v>2.37</v>
      </c>
      <c r="G71" s="2">
        <v>1.6190903203307927</v>
      </c>
      <c r="H71" s="2">
        <f t="shared" si="5"/>
        <v>1.4656967734435975</v>
      </c>
      <c r="I71" s="2">
        <f t="shared" si="4"/>
        <v>74750.535445623478</v>
      </c>
      <c r="J71" s="12"/>
      <c r="K71" s="5"/>
    </row>
    <row r="72" spans="1:11">
      <c r="A72" s="1">
        <f t="shared" si="3"/>
        <v>70</v>
      </c>
      <c r="B72" s="1" t="s">
        <v>63</v>
      </c>
      <c r="C72" s="1" t="s">
        <v>450</v>
      </c>
      <c r="D72" s="3">
        <v>4500</v>
      </c>
      <c r="E72" s="2">
        <v>1.3919999999999999</v>
      </c>
      <c r="F72" s="2">
        <v>4.3899999999999997</v>
      </c>
      <c r="G72" s="2">
        <v>3.5246350819508794</v>
      </c>
      <c r="H72" s="2">
        <f t="shared" si="5"/>
        <v>3.1022116939836266</v>
      </c>
      <c r="I72" s="2">
        <f t="shared" si="4"/>
        <v>13959.952622926319</v>
      </c>
      <c r="J72" s="12"/>
      <c r="K72" s="5"/>
    </row>
    <row r="73" spans="1:11">
      <c r="A73" s="1">
        <f t="shared" si="3"/>
        <v>71</v>
      </c>
      <c r="B73" s="1" t="s">
        <v>64</v>
      </c>
      <c r="C73" s="1" t="s">
        <v>450</v>
      </c>
      <c r="D73" s="3">
        <v>200</v>
      </c>
      <c r="E73" s="2">
        <v>4.04</v>
      </c>
      <c r="F73" s="2">
        <v>7.73</v>
      </c>
      <c r="G73" s="2">
        <v>5.8411796941164749</v>
      </c>
      <c r="H73" s="2">
        <f t="shared" si="5"/>
        <v>5.8703932313721578</v>
      </c>
      <c r="I73" s="2">
        <f t="shared" si="4"/>
        <v>1174.0786462744315</v>
      </c>
      <c r="J73" s="12"/>
      <c r="K73" s="5"/>
    </row>
    <row r="74" spans="1:11">
      <c r="A74" s="1">
        <f t="shared" si="3"/>
        <v>72</v>
      </c>
      <c r="B74" s="1" t="s">
        <v>65</v>
      </c>
      <c r="C74" s="1" t="s">
        <v>450</v>
      </c>
      <c r="D74" s="3">
        <v>200</v>
      </c>
      <c r="E74" s="2">
        <v>7</v>
      </c>
      <c r="F74" s="2">
        <v>11.48</v>
      </c>
      <c r="G74" s="2">
        <v>9.0295421710755743</v>
      </c>
      <c r="H74" s="2">
        <f t="shared" si="5"/>
        <v>9.1698473903585249</v>
      </c>
      <c r="I74" s="2">
        <f t="shared" si="4"/>
        <v>1833.969478071705</v>
      </c>
      <c r="J74" s="12"/>
      <c r="K74" s="5"/>
    </row>
    <row r="75" spans="1:11">
      <c r="A75" s="1">
        <f t="shared" si="3"/>
        <v>73</v>
      </c>
      <c r="B75" s="1" t="s">
        <v>66</v>
      </c>
      <c r="C75" s="1" t="s">
        <v>450</v>
      </c>
      <c r="D75" s="3">
        <v>200</v>
      </c>
      <c r="E75" s="2">
        <v>4.032</v>
      </c>
      <c r="F75" s="2">
        <v>11.48</v>
      </c>
      <c r="G75" s="2">
        <v>8.2075424699845563</v>
      </c>
      <c r="H75" s="2">
        <f t="shared" si="5"/>
        <v>7.9065141566615189</v>
      </c>
      <c r="I75" s="2">
        <f t="shared" si="4"/>
        <v>1581.3028313323039</v>
      </c>
      <c r="J75" s="12"/>
      <c r="K75" s="5"/>
    </row>
    <row r="76" spans="1:11">
      <c r="A76" s="1">
        <f t="shared" si="3"/>
        <v>74</v>
      </c>
      <c r="B76" s="1" t="s">
        <v>67</v>
      </c>
      <c r="C76" s="1" t="s">
        <v>450</v>
      </c>
      <c r="D76" s="3">
        <v>150</v>
      </c>
      <c r="E76" s="2">
        <v>2.6879999999999997</v>
      </c>
      <c r="F76" s="2">
        <v>9.6</v>
      </c>
      <c r="G76" s="2">
        <v>5.230907188761023</v>
      </c>
      <c r="H76" s="2">
        <f t="shared" si="5"/>
        <v>5.8396357295870081</v>
      </c>
      <c r="I76" s="2">
        <f t="shared" si="4"/>
        <v>875.94535943805124</v>
      </c>
      <c r="J76" s="12"/>
      <c r="K76" s="5"/>
    </row>
    <row r="77" spans="1:11">
      <c r="A77" s="1">
        <f t="shared" si="3"/>
        <v>75</v>
      </c>
      <c r="B77" s="1" t="s">
        <v>68</v>
      </c>
      <c r="C77" s="1" t="s">
        <v>450</v>
      </c>
      <c r="D77" s="3">
        <v>150</v>
      </c>
      <c r="E77" s="2">
        <v>4.68</v>
      </c>
      <c r="F77" s="2">
        <v>15.07</v>
      </c>
      <c r="G77" s="2">
        <v>10.798086982513825</v>
      </c>
      <c r="H77" s="2">
        <f t="shared" si="5"/>
        <v>10.182695660837942</v>
      </c>
      <c r="I77" s="2">
        <f t="shared" si="4"/>
        <v>1527.4043491256912</v>
      </c>
      <c r="J77" s="12"/>
      <c r="K77" s="5"/>
    </row>
    <row r="78" spans="1:11">
      <c r="A78" s="1">
        <f t="shared" si="3"/>
        <v>76</v>
      </c>
      <c r="B78" s="1" t="s">
        <v>69</v>
      </c>
      <c r="C78" s="1" t="s">
        <v>450</v>
      </c>
      <c r="D78" s="3">
        <v>1000</v>
      </c>
      <c r="E78" s="2">
        <v>4.6880000000000006</v>
      </c>
      <c r="F78" s="2">
        <v>20.54</v>
      </c>
      <c r="G78" s="2">
        <v>12.815722612464503</v>
      </c>
      <c r="H78" s="2">
        <f t="shared" si="5"/>
        <v>12.681240870821503</v>
      </c>
      <c r="I78" s="2">
        <f t="shared" si="4"/>
        <v>12681.240870821503</v>
      </c>
      <c r="J78" s="12"/>
      <c r="K78" s="5"/>
    </row>
    <row r="79" spans="1:11">
      <c r="A79" s="1">
        <f t="shared" si="3"/>
        <v>77</v>
      </c>
      <c r="B79" s="1" t="s">
        <v>70</v>
      </c>
      <c r="C79" s="1" t="s">
        <v>450</v>
      </c>
      <c r="D79" s="3">
        <v>150</v>
      </c>
      <c r="E79" s="2">
        <v>8.2080000000000002</v>
      </c>
      <c r="F79" s="2">
        <v>27.8</v>
      </c>
      <c r="G79" s="2">
        <v>17.361630050316347</v>
      </c>
      <c r="H79" s="2">
        <f t="shared" si="5"/>
        <v>17.789876683438781</v>
      </c>
      <c r="I79" s="2">
        <f t="shared" si="4"/>
        <v>2668.4815025158173</v>
      </c>
      <c r="J79" s="12"/>
      <c r="K79" s="5"/>
    </row>
    <row r="80" spans="1:11">
      <c r="A80" s="1">
        <f t="shared" si="3"/>
        <v>78</v>
      </c>
      <c r="B80" s="1" t="s">
        <v>71</v>
      </c>
      <c r="C80" s="1" t="s">
        <v>450</v>
      </c>
      <c r="D80" s="3">
        <v>1500</v>
      </c>
      <c r="E80" s="2">
        <v>26</v>
      </c>
      <c r="F80" s="2">
        <v>117.16</v>
      </c>
      <c r="G80" s="2">
        <v>64.763612813231703</v>
      </c>
      <c r="H80" s="2">
        <f t="shared" si="5"/>
        <v>69.3078709377439</v>
      </c>
      <c r="I80" s="2">
        <f t="shared" si="4"/>
        <v>103961.80640661585</v>
      </c>
      <c r="J80" s="12"/>
      <c r="K80" s="5"/>
    </row>
    <row r="81" spans="1:11">
      <c r="A81" s="1">
        <f t="shared" si="3"/>
        <v>79</v>
      </c>
      <c r="B81" s="1" t="s">
        <v>72</v>
      </c>
      <c r="C81" s="1" t="s">
        <v>450</v>
      </c>
      <c r="D81" s="3">
        <v>150</v>
      </c>
      <c r="E81" s="2">
        <v>17.880000000000003</v>
      </c>
      <c r="F81" s="2">
        <v>99.65</v>
      </c>
      <c r="G81" s="2">
        <v>89.672694664474662</v>
      </c>
      <c r="H81" s="2">
        <f t="shared" si="5"/>
        <v>69.06756488815823</v>
      </c>
      <c r="I81" s="2">
        <f t="shared" si="4"/>
        <v>10360.134733223735</v>
      </c>
      <c r="J81" s="12"/>
      <c r="K81" s="5"/>
    </row>
    <row r="82" spans="1:11">
      <c r="A82" s="1">
        <f t="shared" si="3"/>
        <v>80</v>
      </c>
      <c r="B82" s="1" t="s">
        <v>73</v>
      </c>
      <c r="C82" s="1" t="s">
        <v>450</v>
      </c>
      <c r="D82" s="3">
        <v>150</v>
      </c>
      <c r="E82" s="2">
        <v>24.096</v>
      </c>
      <c r="F82" s="2">
        <v>69.16</v>
      </c>
      <c r="G82" s="2">
        <v>176.85448114382504</v>
      </c>
      <c r="H82" s="2">
        <f t="shared" si="5"/>
        <v>90.036827047941685</v>
      </c>
      <c r="I82" s="2">
        <f t="shared" si="4"/>
        <v>13505.524057191253</v>
      </c>
      <c r="J82" s="12"/>
      <c r="K82" s="5"/>
    </row>
    <row r="83" spans="1:11">
      <c r="A83" s="1">
        <f t="shared" si="3"/>
        <v>81</v>
      </c>
      <c r="B83" s="1" t="s">
        <v>74</v>
      </c>
      <c r="C83" s="1" t="s">
        <v>446</v>
      </c>
      <c r="D83" s="3">
        <v>100</v>
      </c>
      <c r="E83" s="2">
        <v>10.128</v>
      </c>
      <c r="F83" s="2">
        <v>30.01</v>
      </c>
      <c r="G83" s="2">
        <v>24.722263737358642</v>
      </c>
      <c r="H83" s="2">
        <f t="shared" si="5"/>
        <v>21.620087912452885</v>
      </c>
      <c r="I83" s="2">
        <f t="shared" si="4"/>
        <v>2162.0087912452886</v>
      </c>
      <c r="J83" s="12"/>
      <c r="K83" s="5"/>
    </row>
    <row r="84" spans="1:11">
      <c r="A84" s="1">
        <f t="shared" si="3"/>
        <v>82</v>
      </c>
      <c r="B84" s="1" t="s">
        <v>75</v>
      </c>
      <c r="C84" s="1" t="s">
        <v>446</v>
      </c>
      <c r="D84" s="3">
        <v>100</v>
      </c>
      <c r="E84" s="2">
        <v>9.8480000000000008</v>
      </c>
      <c r="F84" s="2">
        <v>28.15</v>
      </c>
      <c r="G84" s="2">
        <v>24.722263737358642</v>
      </c>
      <c r="H84" s="2">
        <f t="shared" si="5"/>
        <v>20.906754579119546</v>
      </c>
      <c r="I84" s="2">
        <f t="shared" si="4"/>
        <v>2090.6754579119547</v>
      </c>
      <c r="J84" s="12"/>
      <c r="K84" s="5"/>
    </row>
    <row r="85" spans="1:11">
      <c r="A85" s="1">
        <f t="shared" si="3"/>
        <v>83</v>
      </c>
      <c r="B85" s="1" t="s">
        <v>76</v>
      </c>
      <c r="C85" s="1" t="s">
        <v>446</v>
      </c>
      <c r="D85" s="3">
        <v>100</v>
      </c>
      <c r="E85" s="2">
        <v>4.8879999999999999</v>
      </c>
      <c r="F85" s="2">
        <v>17.579999999999998</v>
      </c>
      <c r="G85" s="2">
        <v>3.1136352314053704</v>
      </c>
      <c r="H85" s="2">
        <f t="shared" si="5"/>
        <v>8.5272117438017894</v>
      </c>
      <c r="I85" s="2">
        <f t="shared" si="4"/>
        <v>852.72117438017892</v>
      </c>
      <c r="J85" s="12"/>
      <c r="K85" s="5"/>
    </row>
    <row r="86" spans="1:11">
      <c r="A86" s="1">
        <f t="shared" si="3"/>
        <v>84</v>
      </c>
      <c r="B86" s="1" t="s">
        <v>77</v>
      </c>
      <c r="C86" s="1" t="s">
        <v>446</v>
      </c>
      <c r="D86" s="3">
        <v>100</v>
      </c>
      <c r="E86" s="2">
        <v>3.6799999999999997</v>
      </c>
      <c r="F86" s="2">
        <v>6.43</v>
      </c>
      <c r="G86" s="2">
        <v>4.7949982563642708</v>
      </c>
      <c r="H86" s="2">
        <f t="shared" si="5"/>
        <v>4.9683327521214231</v>
      </c>
      <c r="I86" s="2">
        <f t="shared" si="4"/>
        <v>496.83327521214233</v>
      </c>
      <c r="J86" s="12"/>
      <c r="K86" s="5"/>
    </row>
    <row r="87" spans="1:11">
      <c r="A87" s="1">
        <f t="shared" si="3"/>
        <v>85</v>
      </c>
      <c r="B87" s="1" t="s">
        <v>78</v>
      </c>
      <c r="C87" s="1" t="s">
        <v>446</v>
      </c>
      <c r="D87" s="3">
        <v>100</v>
      </c>
      <c r="E87" s="2">
        <v>9.2880000000000003</v>
      </c>
      <c r="F87" s="2">
        <v>28.15</v>
      </c>
      <c r="G87" s="2">
        <v>22.056991979275644</v>
      </c>
      <c r="H87" s="2">
        <f t="shared" si="5"/>
        <v>19.831663993091883</v>
      </c>
      <c r="I87" s="2">
        <f t="shared" si="4"/>
        <v>1983.1663993091884</v>
      </c>
      <c r="J87" s="12"/>
      <c r="K87" s="5"/>
    </row>
    <row r="88" spans="1:11">
      <c r="A88" s="1">
        <f t="shared" si="3"/>
        <v>86</v>
      </c>
      <c r="B88" s="1" t="s">
        <v>79</v>
      </c>
      <c r="C88" s="1" t="s">
        <v>446</v>
      </c>
      <c r="D88" s="3">
        <v>100</v>
      </c>
      <c r="E88" s="2">
        <v>9.7040000000000006</v>
      </c>
      <c r="F88" s="2">
        <v>25.94</v>
      </c>
      <c r="G88" s="2">
        <v>26.889353858416779</v>
      </c>
      <c r="H88" s="2">
        <f t="shared" si="5"/>
        <v>20.844451286138931</v>
      </c>
      <c r="I88" s="2">
        <f t="shared" si="4"/>
        <v>2084.4451286138928</v>
      </c>
      <c r="J88" s="12"/>
      <c r="K88" s="5"/>
    </row>
    <row r="89" spans="1:11">
      <c r="A89" s="1">
        <f t="shared" si="3"/>
        <v>87</v>
      </c>
      <c r="B89" s="1" t="s">
        <v>80</v>
      </c>
      <c r="C89" s="1" t="s">
        <v>450</v>
      </c>
      <c r="D89" s="3">
        <v>17000</v>
      </c>
      <c r="E89" s="2">
        <v>1.008</v>
      </c>
      <c r="F89" s="2">
        <v>2.35</v>
      </c>
      <c r="G89" s="2">
        <v>1.3380182434616146</v>
      </c>
      <c r="H89" s="2">
        <f t="shared" si="5"/>
        <v>1.565339414487205</v>
      </c>
      <c r="I89" s="2">
        <f t="shared" si="4"/>
        <v>26610.770046282487</v>
      </c>
      <c r="J89" s="12"/>
      <c r="K89" s="5"/>
    </row>
    <row r="90" spans="1:11">
      <c r="A90" s="1">
        <f t="shared" si="3"/>
        <v>88</v>
      </c>
      <c r="B90" s="1" t="s">
        <v>81</v>
      </c>
      <c r="C90" s="1" t="s">
        <v>450</v>
      </c>
      <c r="D90" s="3">
        <v>100</v>
      </c>
      <c r="E90" s="2">
        <v>3.1120000000000001</v>
      </c>
      <c r="F90" s="2">
        <v>6</v>
      </c>
      <c r="G90" s="2">
        <v>3.8235440641657945</v>
      </c>
      <c r="H90" s="2">
        <f t="shared" si="5"/>
        <v>4.3118480213885979</v>
      </c>
      <c r="I90" s="2">
        <f t="shared" si="4"/>
        <v>431.18480213885977</v>
      </c>
      <c r="J90" s="12"/>
      <c r="K90" s="5"/>
    </row>
    <row r="91" spans="1:11">
      <c r="A91" s="1">
        <f t="shared" si="3"/>
        <v>89</v>
      </c>
      <c r="B91" s="1" t="s">
        <v>82</v>
      </c>
      <c r="C91" s="1" t="s">
        <v>450</v>
      </c>
      <c r="D91" s="3">
        <v>100</v>
      </c>
      <c r="E91" s="2">
        <v>3.1120000000000001</v>
      </c>
      <c r="F91" s="2">
        <v>6</v>
      </c>
      <c r="G91" s="2">
        <v>3.8235440641657945</v>
      </c>
      <c r="H91" s="2">
        <f t="shared" si="5"/>
        <v>4.3118480213885979</v>
      </c>
      <c r="I91" s="2">
        <f t="shared" si="4"/>
        <v>431.18480213885977</v>
      </c>
      <c r="J91" s="12"/>
      <c r="K91" s="5"/>
    </row>
    <row r="92" spans="1:11">
      <c r="A92" s="1">
        <f t="shared" si="3"/>
        <v>90</v>
      </c>
      <c r="B92" s="1" t="s">
        <v>83</v>
      </c>
      <c r="C92" s="1" t="s">
        <v>450</v>
      </c>
      <c r="D92" s="3">
        <v>100</v>
      </c>
      <c r="E92" s="2">
        <v>4.6639999999999997</v>
      </c>
      <c r="F92" s="2">
        <v>6.74</v>
      </c>
      <c r="G92" s="2">
        <v>6.376724953918198</v>
      </c>
      <c r="H92" s="2">
        <f t="shared" si="5"/>
        <v>5.9269083179727327</v>
      </c>
      <c r="I92" s="2">
        <f t="shared" si="4"/>
        <v>592.69083179727329</v>
      </c>
      <c r="J92" s="12"/>
      <c r="K92" s="5"/>
    </row>
    <row r="93" spans="1:11">
      <c r="A93" s="1">
        <f t="shared" si="3"/>
        <v>91</v>
      </c>
      <c r="B93" s="1" t="s">
        <v>84</v>
      </c>
      <c r="C93" s="1" t="s">
        <v>450</v>
      </c>
      <c r="D93" s="3">
        <v>100</v>
      </c>
      <c r="E93" s="2">
        <v>4.6639999999999997</v>
      </c>
      <c r="F93" s="2">
        <v>6.74</v>
      </c>
      <c r="G93" s="2">
        <v>6.376724953918198</v>
      </c>
      <c r="H93" s="2">
        <f t="shared" si="5"/>
        <v>5.9269083179727327</v>
      </c>
      <c r="I93" s="2">
        <f t="shared" si="4"/>
        <v>592.69083179727329</v>
      </c>
      <c r="J93" s="12"/>
      <c r="K93" s="5"/>
    </row>
    <row r="94" spans="1:11">
      <c r="A94" s="1">
        <f t="shared" si="3"/>
        <v>92</v>
      </c>
      <c r="B94" s="1" t="s">
        <v>85</v>
      </c>
      <c r="C94" s="1" t="s">
        <v>450</v>
      </c>
      <c r="D94" s="3">
        <v>100</v>
      </c>
      <c r="E94" s="2">
        <v>2.5840000000000001</v>
      </c>
      <c r="F94" s="2">
        <v>6.74</v>
      </c>
      <c r="G94" s="2">
        <v>6.376724953918198</v>
      </c>
      <c r="H94" s="2">
        <f t="shared" si="5"/>
        <v>5.2335749846393993</v>
      </c>
      <c r="I94" s="2">
        <f t="shared" si="4"/>
        <v>523.35749846393992</v>
      </c>
      <c r="J94" s="12"/>
      <c r="K94" s="5"/>
    </row>
    <row r="95" spans="1:11">
      <c r="A95" s="1">
        <f t="shared" si="3"/>
        <v>93</v>
      </c>
      <c r="B95" s="1" t="s">
        <v>86</v>
      </c>
      <c r="C95" s="1" t="s">
        <v>450</v>
      </c>
      <c r="D95" s="3">
        <v>100</v>
      </c>
      <c r="E95" s="2">
        <v>2.5840000000000001</v>
      </c>
      <c r="F95" s="2">
        <v>6.74</v>
      </c>
      <c r="G95" s="2">
        <v>6.376724953918198</v>
      </c>
      <c r="H95" s="2">
        <f t="shared" si="5"/>
        <v>5.2335749846393993</v>
      </c>
      <c r="I95" s="2">
        <f t="shared" si="4"/>
        <v>523.35749846393992</v>
      </c>
      <c r="J95" s="12"/>
      <c r="K95" s="5"/>
    </row>
    <row r="96" spans="1:11">
      <c r="A96" s="1">
        <f t="shared" si="3"/>
        <v>94</v>
      </c>
      <c r="B96" s="1" t="s">
        <v>87</v>
      </c>
      <c r="C96" s="1" t="s">
        <v>450</v>
      </c>
      <c r="D96" s="3">
        <v>100</v>
      </c>
      <c r="E96" s="2">
        <v>2.5840000000000001</v>
      </c>
      <c r="F96" s="2">
        <v>6.74</v>
      </c>
      <c r="G96" s="2">
        <v>6.376724953918198</v>
      </c>
      <c r="H96" s="2">
        <f t="shared" si="5"/>
        <v>5.2335749846393993</v>
      </c>
      <c r="I96" s="2">
        <f t="shared" si="4"/>
        <v>523.35749846393992</v>
      </c>
      <c r="J96" s="12"/>
      <c r="K96" s="5"/>
    </row>
    <row r="97" spans="1:11">
      <c r="A97" s="1">
        <f t="shared" si="3"/>
        <v>95</v>
      </c>
      <c r="B97" s="1" t="s">
        <v>88</v>
      </c>
      <c r="C97" s="1" t="s">
        <v>450</v>
      </c>
      <c r="D97" s="3">
        <v>100</v>
      </c>
      <c r="E97" s="2">
        <v>1.94</v>
      </c>
      <c r="F97" s="2">
        <v>1.65</v>
      </c>
      <c r="G97" s="2">
        <v>1.0461814377522043</v>
      </c>
      <c r="H97" s="2">
        <f t="shared" si="5"/>
        <v>1.545393812584068</v>
      </c>
      <c r="I97" s="2">
        <f t="shared" si="4"/>
        <v>154.53938125840679</v>
      </c>
      <c r="J97" s="12"/>
      <c r="K97" s="5"/>
    </row>
    <row r="98" spans="1:11">
      <c r="A98" s="1">
        <f t="shared" si="3"/>
        <v>96</v>
      </c>
      <c r="B98" s="1" t="s">
        <v>89</v>
      </c>
      <c r="C98" s="1" t="s">
        <v>450</v>
      </c>
      <c r="D98" s="3">
        <v>100</v>
      </c>
      <c r="E98" s="2">
        <v>1.94</v>
      </c>
      <c r="F98" s="2">
        <v>1.65</v>
      </c>
      <c r="G98" s="2">
        <v>1.0461814377522043</v>
      </c>
      <c r="H98" s="2">
        <f t="shared" si="5"/>
        <v>1.545393812584068</v>
      </c>
      <c r="I98" s="2">
        <f t="shared" si="4"/>
        <v>154.53938125840679</v>
      </c>
      <c r="J98" s="12"/>
      <c r="K98" s="5"/>
    </row>
    <row r="99" spans="1:11">
      <c r="A99" s="1">
        <f t="shared" si="3"/>
        <v>97</v>
      </c>
      <c r="B99" s="1" t="s">
        <v>90</v>
      </c>
      <c r="C99" s="1" t="s">
        <v>450</v>
      </c>
      <c r="D99" s="3">
        <v>100</v>
      </c>
      <c r="E99" s="2">
        <v>3.48</v>
      </c>
      <c r="F99" s="2">
        <v>2.57</v>
      </c>
      <c r="G99" s="2">
        <v>1.6439994021820357</v>
      </c>
      <c r="H99" s="2">
        <f t="shared" si="5"/>
        <v>2.5646664673940118</v>
      </c>
      <c r="I99" s="2">
        <f t="shared" si="4"/>
        <v>256.4666467394012</v>
      </c>
      <c r="J99" s="12"/>
      <c r="K99" s="5"/>
    </row>
    <row r="100" spans="1:11">
      <c r="A100" s="1">
        <f t="shared" si="3"/>
        <v>98</v>
      </c>
      <c r="B100" s="1" t="s">
        <v>91</v>
      </c>
      <c r="C100" s="1" t="s">
        <v>450</v>
      </c>
      <c r="D100" s="3">
        <v>100</v>
      </c>
      <c r="E100" s="2">
        <v>3.48</v>
      </c>
      <c r="F100" s="2">
        <v>2.57</v>
      </c>
      <c r="G100" s="2">
        <v>1.6439994021820357</v>
      </c>
      <c r="H100" s="2">
        <f t="shared" si="5"/>
        <v>2.5646664673940118</v>
      </c>
      <c r="I100" s="2">
        <f t="shared" si="4"/>
        <v>256.4666467394012</v>
      </c>
      <c r="J100" s="12"/>
      <c r="K100" s="5"/>
    </row>
    <row r="101" spans="1:11">
      <c r="A101" s="1">
        <f t="shared" si="3"/>
        <v>99</v>
      </c>
      <c r="B101" s="1" t="s">
        <v>92</v>
      </c>
      <c r="C101" s="1" t="s">
        <v>450</v>
      </c>
      <c r="D101" s="3">
        <v>100</v>
      </c>
      <c r="E101" s="2">
        <v>1.048</v>
      </c>
      <c r="F101" s="2">
        <v>1.95</v>
      </c>
      <c r="G101" s="2">
        <v>1.6439994021820357</v>
      </c>
      <c r="H101" s="2">
        <f t="shared" si="5"/>
        <v>1.5473331340606784</v>
      </c>
      <c r="I101" s="2">
        <f t="shared" si="4"/>
        <v>154.73331340606785</v>
      </c>
      <c r="J101" s="12"/>
      <c r="K101" s="5"/>
    </row>
    <row r="102" spans="1:11">
      <c r="A102" s="1">
        <f t="shared" si="3"/>
        <v>100</v>
      </c>
      <c r="B102" s="1" t="s">
        <v>93</v>
      </c>
      <c r="C102" s="1" t="s">
        <v>450</v>
      </c>
      <c r="D102" s="3">
        <v>100</v>
      </c>
      <c r="E102" s="2">
        <v>1.048</v>
      </c>
      <c r="F102" s="2">
        <v>1.95</v>
      </c>
      <c r="G102" s="2">
        <v>1.6439994021820357</v>
      </c>
      <c r="H102" s="2">
        <f t="shared" si="5"/>
        <v>1.5473331340606784</v>
      </c>
      <c r="I102" s="2">
        <f t="shared" si="4"/>
        <v>154.73331340606785</v>
      </c>
      <c r="J102" s="12"/>
      <c r="K102" s="5"/>
    </row>
    <row r="103" spans="1:11">
      <c r="A103" s="1">
        <f t="shared" si="3"/>
        <v>101</v>
      </c>
      <c r="B103" s="1" t="s">
        <v>94</v>
      </c>
      <c r="C103" s="1" t="s">
        <v>450</v>
      </c>
      <c r="D103" s="3">
        <v>500</v>
      </c>
      <c r="E103" s="2">
        <v>7.3840000000000003</v>
      </c>
      <c r="F103" s="2">
        <v>24.8</v>
      </c>
      <c r="G103" s="2">
        <v>24.63508195087929</v>
      </c>
      <c r="H103" s="2">
        <f t="shared" si="5"/>
        <v>18.93969398362643</v>
      </c>
      <c r="I103" s="2">
        <f t="shared" si="4"/>
        <v>9469.8469918132159</v>
      </c>
      <c r="J103" s="12"/>
      <c r="K103" s="5"/>
    </row>
    <row r="104" spans="1:11">
      <c r="A104" s="1">
        <f t="shared" si="3"/>
        <v>102</v>
      </c>
      <c r="B104" s="1" t="s">
        <v>95</v>
      </c>
      <c r="C104" s="1" t="s">
        <v>450</v>
      </c>
      <c r="D104" s="3">
        <v>100</v>
      </c>
      <c r="E104" s="2">
        <v>6.2159999999999993</v>
      </c>
      <c r="F104" s="2">
        <v>9.9600000000000009</v>
      </c>
      <c r="G104" s="2">
        <v>12.566631793952075</v>
      </c>
      <c r="H104" s="2">
        <f t="shared" si="5"/>
        <v>9.5808772646506934</v>
      </c>
      <c r="I104" s="2">
        <f t="shared" si="4"/>
        <v>958.0877264650693</v>
      </c>
      <c r="J104" s="12"/>
      <c r="K104" s="5"/>
    </row>
    <row r="105" spans="1:11">
      <c r="A105" s="1">
        <f t="shared" si="3"/>
        <v>103</v>
      </c>
      <c r="B105" s="1" t="s">
        <v>96</v>
      </c>
      <c r="C105" s="1" t="s">
        <v>450</v>
      </c>
      <c r="D105" s="3">
        <v>100</v>
      </c>
      <c r="E105" s="2">
        <v>6.2159999999999993</v>
      </c>
      <c r="F105" s="2">
        <v>9.9600000000000009</v>
      </c>
      <c r="G105" s="2">
        <v>12.566631793952075</v>
      </c>
      <c r="H105" s="2">
        <f t="shared" si="5"/>
        <v>9.5808772646506934</v>
      </c>
      <c r="I105" s="2">
        <f t="shared" si="4"/>
        <v>958.0877264650693</v>
      </c>
      <c r="J105" s="12"/>
      <c r="K105" s="5"/>
    </row>
    <row r="106" spans="1:11">
      <c r="A106" s="1">
        <f t="shared" si="3"/>
        <v>104</v>
      </c>
      <c r="B106" s="1" t="s">
        <v>97</v>
      </c>
      <c r="C106" s="1" t="s">
        <v>450</v>
      </c>
      <c r="D106" s="3">
        <v>100</v>
      </c>
      <c r="E106" s="2">
        <v>5.55</v>
      </c>
      <c r="F106" s="2">
        <v>9.17</v>
      </c>
      <c r="G106" s="2">
        <v>4.5583619787774623</v>
      </c>
      <c r="H106" s="2">
        <f t="shared" si="5"/>
        <v>6.4261206595924873</v>
      </c>
      <c r="I106" s="2">
        <f t="shared" si="4"/>
        <v>642.61206595924875</v>
      </c>
      <c r="J106" s="12"/>
      <c r="K106" s="5"/>
    </row>
    <row r="107" spans="1:11">
      <c r="A107" s="1">
        <f t="shared" si="3"/>
        <v>105</v>
      </c>
      <c r="B107" s="1" t="s">
        <v>98</v>
      </c>
      <c r="C107" s="1" t="s">
        <v>450</v>
      </c>
      <c r="D107" s="3">
        <v>100</v>
      </c>
      <c r="E107" s="2">
        <v>7.87</v>
      </c>
      <c r="F107" s="2">
        <v>9.9600000000000009</v>
      </c>
      <c r="G107" s="2">
        <v>7.1239974094554874</v>
      </c>
      <c r="H107" s="2">
        <f t="shared" si="5"/>
        <v>8.3179991364851631</v>
      </c>
      <c r="I107" s="2">
        <f t="shared" si="4"/>
        <v>831.79991364851628</v>
      </c>
      <c r="J107" s="12"/>
      <c r="K107" s="5"/>
    </row>
    <row r="108" spans="1:11">
      <c r="A108" s="1">
        <f t="shared" si="3"/>
        <v>106</v>
      </c>
      <c r="B108" s="1" t="s">
        <v>99</v>
      </c>
      <c r="C108" s="1" t="s">
        <v>450</v>
      </c>
      <c r="D108" s="3">
        <v>100</v>
      </c>
      <c r="E108" s="2">
        <v>12.295999999999999</v>
      </c>
      <c r="F108" s="2">
        <v>17.87</v>
      </c>
      <c r="G108" s="2">
        <v>33.066806157525029</v>
      </c>
      <c r="H108" s="2">
        <f t="shared" si="5"/>
        <v>21.077602052508343</v>
      </c>
      <c r="I108" s="2">
        <f t="shared" si="4"/>
        <v>2107.7602052508341</v>
      </c>
      <c r="J108" s="12"/>
      <c r="K108" s="5"/>
    </row>
    <row r="109" spans="1:11">
      <c r="A109" s="1">
        <f t="shared" si="3"/>
        <v>107</v>
      </c>
      <c r="B109" s="1" t="s">
        <v>100</v>
      </c>
      <c r="C109" s="1" t="s">
        <v>450</v>
      </c>
      <c r="D109" s="3">
        <v>100</v>
      </c>
      <c r="E109" s="2">
        <v>1.552</v>
      </c>
      <c r="F109" s="2">
        <v>3.23</v>
      </c>
      <c r="G109" s="2">
        <v>2.5780899716036463</v>
      </c>
      <c r="H109" s="2">
        <f t="shared" si="5"/>
        <v>2.4533633238678818</v>
      </c>
      <c r="I109" s="2">
        <f t="shared" si="4"/>
        <v>245.33633238678817</v>
      </c>
      <c r="J109" s="12"/>
      <c r="K109" s="5"/>
    </row>
    <row r="110" spans="1:11">
      <c r="A110" s="1">
        <f t="shared" si="3"/>
        <v>108</v>
      </c>
      <c r="B110" s="1" t="s">
        <v>101</v>
      </c>
      <c r="C110" s="1" t="s">
        <v>450</v>
      </c>
      <c r="D110" s="3">
        <v>130</v>
      </c>
      <c r="E110" s="2">
        <v>2.0960000000000001</v>
      </c>
      <c r="F110" s="2">
        <v>3.7</v>
      </c>
      <c r="G110" s="2">
        <v>3.1136352314053704</v>
      </c>
      <c r="H110" s="2">
        <f t="shared" si="5"/>
        <v>2.969878410468457</v>
      </c>
      <c r="I110" s="2">
        <f t="shared" si="4"/>
        <v>386.08419336089941</v>
      </c>
      <c r="J110" s="12"/>
      <c r="K110" s="5"/>
    </row>
    <row r="111" spans="1:11">
      <c r="A111" s="1">
        <f t="shared" si="3"/>
        <v>109</v>
      </c>
      <c r="B111" s="1" t="s">
        <v>102</v>
      </c>
      <c r="C111" s="1" t="s">
        <v>450</v>
      </c>
      <c r="D111" s="3">
        <v>100</v>
      </c>
      <c r="E111" s="2">
        <v>1.49</v>
      </c>
      <c r="F111" s="2">
        <v>0.91</v>
      </c>
      <c r="G111" s="2">
        <v>0.53554525980172374</v>
      </c>
      <c r="H111" s="2">
        <f t="shared" si="5"/>
        <v>0.97851508660057451</v>
      </c>
      <c r="I111" s="2">
        <f t="shared" si="4"/>
        <v>97.851508660057448</v>
      </c>
      <c r="J111" s="12"/>
      <c r="K111" s="5"/>
    </row>
    <row r="112" spans="1:11">
      <c r="A112" s="1">
        <f t="shared" si="3"/>
        <v>110</v>
      </c>
      <c r="B112" s="1" t="s">
        <v>103</v>
      </c>
      <c r="C112" s="1" t="s">
        <v>450</v>
      </c>
      <c r="D112" s="3">
        <v>100</v>
      </c>
      <c r="E112" s="2">
        <v>1.49</v>
      </c>
      <c r="F112" s="2">
        <v>0.91</v>
      </c>
      <c r="G112" s="2">
        <v>0.53554525980172374</v>
      </c>
      <c r="H112" s="2">
        <f t="shared" si="5"/>
        <v>0.97851508660057451</v>
      </c>
      <c r="I112" s="2">
        <f t="shared" si="4"/>
        <v>97.851508660057448</v>
      </c>
      <c r="J112" s="12"/>
      <c r="K112" s="5"/>
    </row>
    <row r="113" spans="1:11">
      <c r="A113" s="1">
        <f t="shared" si="3"/>
        <v>111</v>
      </c>
      <c r="B113" s="1" t="s">
        <v>104</v>
      </c>
      <c r="C113" s="1" t="s">
        <v>450</v>
      </c>
      <c r="D113" s="3">
        <v>100</v>
      </c>
      <c r="E113" s="2">
        <v>2.944</v>
      </c>
      <c r="F113" s="2">
        <v>6</v>
      </c>
      <c r="G113" s="2">
        <v>3.8235440641657945</v>
      </c>
      <c r="H113" s="2">
        <f t="shared" si="5"/>
        <v>4.2558480213885979</v>
      </c>
      <c r="I113" s="2">
        <f t="shared" si="4"/>
        <v>425.5848021388598</v>
      </c>
      <c r="J113" s="12"/>
      <c r="K113" s="5"/>
    </row>
    <row r="114" spans="1:11">
      <c r="A114" s="1">
        <f t="shared" si="3"/>
        <v>112</v>
      </c>
      <c r="B114" s="1" t="s">
        <v>105</v>
      </c>
      <c r="C114" s="1" t="s">
        <v>450</v>
      </c>
      <c r="D114" s="3">
        <v>100</v>
      </c>
      <c r="E114" s="2">
        <v>1.6960000000000002</v>
      </c>
      <c r="F114" s="2">
        <v>5.08</v>
      </c>
      <c r="G114" s="2">
        <v>2.3040900712399739</v>
      </c>
      <c r="H114" s="2">
        <f t="shared" si="5"/>
        <v>3.0266966904133246</v>
      </c>
      <c r="I114" s="2">
        <f t="shared" si="4"/>
        <v>302.66966904133244</v>
      </c>
      <c r="J114" s="12"/>
      <c r="K114" s="5"/>
    </row>
    <row r="115" spans="1:11">
      <c r="A115" s="1">
        <f t="shared" si="3"/>
        <v>113</v>
      </c>
      <c r="B115" s="1" t="s">
        <v>106</v>
      </c>
      <c r="C115" s="1" t="s">
        <v>450</v>
      </c>
      <c r="D115" s="3">
        <v>100</v>
      </c>
      <c r="E115" s="2">
        <v>1.6960000000000002</v>
      </c>
      <c r="F115" s="2">
        <v>5.08</v>
      </c>
      <c r="G115" s="2">
        <v>2.3040900712399739</v>
      </c>
      <c r="H115" s="2">
        <f t="shared" si="5"/>
        <v>3.0266966904133246</v>
      </c>
      <c r="I115" s="2">
        <f t="shared" si="4"/>
        <v>302.66966904133244</v>
      </c>
      <c r="J115" s="12"/>
      <c r="K115" s="5"/>
    </row>
    <row r="116" spans="1:11">
      <c r="A116" s="1">
        <f t="shared" si="3"/>
        <v>114</v>
      </c>
      <c r="B116" s="1" t="s">
        <v>107</v>
      </c>
      <c r="C116" s="1" t="s">
        <v>450</v>
      </c>
      <c r="D116" s="3">
        <v>100</v>
      </c>
      <c r="E116" s="2">
        <v>2.67</v>
      </c>
      <c r="F116" s="2">
        <v>2.97</v>
      </c>
      <c r="G116" s="2">
        <v>1.8930902206944653</v>
      </c>
      <c r="H116" s="2">
        <f t="shared" si="5"/>
        <v>2.5110300735648221</v>
      </c>
      <c r="I116" s="2">
        <f t="shared" si="4"/>
        <v>251.10300735648221</v>
      </c>
      <c r="J116" s="12"/>
      <c r="K116" s="5"/>
    </row>
    <row r="117" spans="1:11">
      <c r="A117" s="1">
        <f t="shared" si="3"/>
        <v>115</v>
      </c>
      <c r="B117" s="1" t="s">
        <v>108</v>
      </c>
      <c r="C117" s="1" t="s">
        <v>450</v>
      </c>
      <c r="D117" s="3">
        <v>100</v>
      </c>
      <c r="E117" s="2">
        <v>2</v>
      </c>
      <c r="F117" s="2">
        <v>3.15</v>
      </c>
      <c r="G117" s="2">
        <v>2.3912718577193246</v>
      </c>
      <c r="H117" s="2">
        <f t="shared" si="5"/>
        <v>2.5137572859064417</v>
      </c>
      <c r="I117" s="2">
        <f t="shared" si="4"/>
        <v>251.37572859064417</v>
      </c>
      <c r="J117" s="12"/>
      <c r="K117" s="5"/>
    </row>
    <row r="118" spans="1:11">
      <c r="A118" s="1">
        <f t="shared" si="3"/>
        <v>116</v>
      </c>
      <c r="B118" s="1" t="s">
        <v>109</v>
      </c>
      <c r="C118" s="1" t="s">
        <v>450</v>
      </c>
      <c r="D118" s="3">
        <v>6600</v>
      </c>
      <c r="E118" s="2">
        <v>4.04</v>
      </c>
      <c r="F118" s="2">
        <v>7.73</v>
      </c>
      <c r="G118" s="2">
        <v>6.4140885766950628</v>
      </c>
      <c r="H118" s="2">
        <f t="shared" si="5"/>
        <v>6.0613628588983532</v>
      </c>
      <c r="I118" s="2">
        <f t="shared" si="4"/>
        <v>40004.994868729133</v>
      </c>
      <c r="J118" s="12"/>
      <c r="K118" s="5"/>
    </row>
    <row r="119" spans="1:11">
      <c r="A119" s="1">
        <f t="shared" si="3"/>
        <v>117</v>
      </c>
      <c r="B119" s="1" t="s">
        <v>110</v>
      </c>
      <c r="C119" s="1" t="s">
        <v>450</v>
      </c>
      <c r="D119" s="3">
        <v>850</v>
      </c>
      <c r="E119" s="2">
        <v>4.6880000000000006</v>
      </c>
      <c r="F119" s="2">
        <v>20.54</v>
      </c>
      <c r="G119" s="2">
        <v>12.641359039505804</v>
      </c>
      <c r="H119" s="2">
        <f t="shared" si="5"/>
        <v>12.62311967983527</v>
      </c>
      <c r="I119" s="2">
        <f t="shared" si="4"/>
        <v>10729.651727859979</v>
      </c>
      <c r="J119" s="12"/>
      <c r="K119" s="5"/>
    </row>
    <row r="120" spans="1:11">
      <c r="A120" s="1">
        <f t="shared" ref="A120:A183" si="6">A119+1</f>
        <v>118</v>
      </c>
      <c r="B120" s="1" t="s">
        <v>111</v>
      </c>
      <c r="C120" s="1" t="s">
        <v>450</v>
      </c>
      <c r="D120" s="3">
        <v>100</v>
      </c>
      <c r="E120" s="2">
        <v>14.296000000000001</v>
      </c>
      <c r="F120" s="2">
        <v>46.63</v>
      </c>
      <c r="G120" s="2">
        <v>31.609624869227318</v>
      </c>
      <c r="H120" s="2">
        <f t="shared" si="5"/>
        <v>30.845208289742441</v>
      </c>
      <c r="I120" s="2">
        <f t="shared" si="4"/>
        <v>3084.5208289742441</v>
      </c>
      <c r="J120" s="12"/>
      <c r="K120" s="5"/>
    </row>
    <row r="121" spans="1:11">
      <c r="A121" s="1">
        <f t="shared" si="6"/>
        <v>119</v>
      </c>
      <c r="B121" s="1" t="s">
        <v>112</v>
      </c>
      <c r="C121" s="1" t="s">
        <v>450</v>
      </c>
      <c r="D121" s="3">
        <v>100</v>
      </c>
      <c r="E121" s="2">
        <v>3.8880000000000003</v>
      </c>
      <c r="F121" s="2">
        <v>7.28</v>
      </c>
      <c r="G121" s="2">
        <v>5.1686344841329159</v>
      </c>
      <c r="H121" s="2">
        <f t="shared" si="5"/>
        <v>5.4455448280443051</v>
      </c>
      <c r="I121" s="2">
        <f t="shared" si="4"/>
        <v>544.55448280443056</v>
      </c>
      <c r="J121" s="12"/>
      <c r="K121" s="5"/>
    </row>
    <row r="122" spans="1:11">
      <c r="A122" s="1">
        <f t="shared" si="6"/>
        <v>120</v>
      </c>
      <c r="B122" s="1" t="s">
        <v>113</v>
      </c>
      <c r="C122" s="1" t="s">
        <v>450</v>
      </c>
      <c r="D122" s="3">
        <v>100</v>
      </c>
      <c r="E122" s="2">
        <v>5.4960000000000004</v>
      </c>
      <c r="F122" s="2">
        <v>20.95</v>
      </c>
      <c r="G122" s="2">
        <v>11.121905046579982</v>
      </c>
      <c r="H122" s="2">
        <f t="shared" si="5"/>
        <v>12.52263501552666</v>
      </c>
      <c r="I122" s="2">
        <f t="shared" si="4"/>
        <v>1252.263501552666</v>
      </c>
      <c r="J122" s="12"/>
      <c r="K122" s="5"/>
    </row>
    <row r="123" spans="1:11">
      <c r="A123" s="1">
        <f t="shared" si="6"/>
        <v>121</v>
      </c>
      <c r="B123" s="1" t="s">
        <v>114</v>
      </c>
      <c r="C123" s="1" t="s">
        <v>450</v>
      </c>
      <c r="D123" s="3">
        <v>100</v>
      </c>
      <c r="E123" s="2">
        <v>6.1120000000000001</v>
      </c>
      <c r="F123" s="2">
        <v>21.16</v>
      </c>
      <c r="G123" s="2">
        <v>12.367359139142131</v>
      </c>
      <c r="H123" s="2">
        <f t="shared" si="5"/>
        <v>13.213119713047377</v>
      </c>
      <c r="I123" s="2">
        <f t="shared" si="4"/>
        <v>1321.3119713047377</v>
      </c>
      <c r="J123" s="12"/>
      <c r="K123" s="5"/>
    </row>
    <row r="124" spans="1:11">
      <c r="A124" s="1">
        <f t="shared" si="6"/>
        <v>122</v>
      </c>
      <c r="B124" s="1" t="s">
        <v>115</v>
      </c>
      <c r="C124" s="1" t="s">
        <v>450</v>
      </c>
      <c r="D124" s="3">
        <v>5850</v>
      </c>
      <c r="E124" s="2">
        <v>13.991999999999999</v>
      </c>
      <c r="F124" s="2">
        <v>31.26</v>
      </c>
      <c r="G124" s="2">
        <v>18.494993274547898</v>
      </c>
      <c r="H124" s="2">
        <f t="shared" si="5"/>
        <v>21.248997758182636</v>
      </c>
      <c r="I124" s="2">
        <f t="shared" si="4"/>
        <v>124306.63688536843</v>
      </c>
      <c r="J124" s="12"/>
      <c r="K124" s="5"/>
    </row>
    <row r="125" spans="1:11">
      <c r="A125" s="1">
        <f t="shared" si="6"/>
        <v>123</v>
      </c>
      <c r="B125" s="1" t="s">
        <v>116</v>
      </c>
      <c r="C125" s="1" t="s">
        <v>450</v>
      </c>
      <c r="D125" s="3">
        <v>100</v>
      </c>
      <c r="E125" s="2">
        <v>1.264</v>
      </c>
      <c r="F125" s="2">
        <v>3.96</v>
      </c>
      <c r="G125" s="2">
        <v>3.1509988541822347</v>
      </c>
      <c r="H125" s="2">
        <f t="shared" si="5"/>
        <v>2.7916662847274112</v>
      </c>
      <c r="I125" s="2">
        <f t="shared" si="4"/>
        <v>279.16662847274114</v>
      </c>
      <c r="J125" s="12"/>
      <c r="K125" s="5"/>
    </row>
    <row r="126" spans="1:11">
      <c r="A126" s="1">
        <f t="shared" si="6"/>
        <v>124</v>
      </c>
      <c r="B126" s="1" t="s">
        <v>117</v>
      </c>
      <c r="C126" s="1" t="s">
        <v>450</v>
      </c>
      <c r="D126" s="3">
        <v>460</v>
      </c>
      <c r="E126" s="2">
        <v>2.3280000000000003</v>
      </c>
      <c r="F126" s="2">
        <v>5.03</v>
      </c>
      <c r="G126" s="2">
        <v>3.6491804912070944</v>
      </c>
      <c r="H126" s="2">
        <f t="shared" si="5"/>
        <v>3.6690601637356983</v>
      </c>
      <c r="I126" s="2">
        <f t="shared" si="4"/>
        <v>1687.7676753184212</v>
      </c>
      <c r="J126" s="12"/>
      <c r="K126" s="5"/>
    </row>
    <row r="127" spans="1:11">
      <c r="A127" s="1">
        <f t="shared" si="6"/>
        <v>125</v>
      </c>
      <c r="B127" s="1" t="s">
        <v>118</v>
      </c>
      <c r="C127" s="1" t="s">
        <v>450</v>
      </c>
      <c r="D127" s="3">
        <v>100</v>
      </c>
      <c r="E127" s="2">
        <v>5.84</v>
      </c>
      <c r="F127" s="2">
        <v>17.55</v>
      </c>
      <c r="G127" s="2">
        <v>11.134359587505605</v>
      </c>
      <c r="H127" s="2">
        <f t="shared" si="5"/>
        <v>11.50811986250187</v>
      </c>
      <c r="I127" s="2">
        <f t="shared" si="4"/>
        <v>1150.8119862501869</v>
      </c>
      <c r="J127" s="12"/>
      <c r="K127" s="5"/>
    </row>
    <row r="128" spans="1:11">
      <c r="A128" s="1">
        <f t="shared" si="6"/>
        <v>126</v>
      </c>
      <c r="B128" s="1" t="s">
        <v>119</v>
      </c>
      <c r="C128" s="1" t="s">
        <v>450</v>
      </c>
      <c r="D128" s="3">
        <v>4400</v>
      </c>
      <c r="E128" s="2">
        <v>4.3520000000000003</v>
      </c>
      <c r="F128" s="2">
        <v>19.25</v>
      </c>
      <c r="G128" s="2">
        <v>13.886813132067953</v>
      </c>
      <c r="H128" s="2">
        <f t="shared" si="5"/>
        <v>12.496271044022651</v>
      </c>
      <c r="I128" s="2">
        <f t="shared" si="4"/>
        <v>54983.592593699665</v>
      </c>
      <c r="J128" s="12"/>
      <c r="K128" s="5"/>
    </row>
    <row r="129" spans="1:11">
      <c r="A129" s="1">
        <f t="shared" si="6"/>
        <v>127</v>
      </c>
      <c r="B129" s="1" t="s">
        <v>120</v>
      </c>
      <c r="C129" s="1" t="s">
        <v>445</v>
      </c>
      <c r="D129" s="3">
        <v>20</v>
      </c>
      <c r="E129" s="2">
        <v>47.927999999999997</v>
      </c>
      <c r="F129" s="2">
        <v>131.13999999999999</v>
      </c>
      <c r="G129" s="2">
        <v>112.33995914910577</v>
      </c>
      <c r="H129" s="2">
        <f t="shared" si="5"/>
        <v>97.135986383035245</v>
      </c>
      <c r="I129" s="2">
        <f t="shared" si="4"/>
        <v>1942.7197276607048</v>
      </c>
      <c r="J129" s="12"/>
      <c r="K129" s="5"/>
    </row>
    <row r="130" spans="1:11">
      <c r="A130" s="1">
        <f t="shared" si="6"/>
        <v>128</v>
      </c>
      <c r="B130" s="1" t="s">
        <v>121</v>
      </c>
      <c r="C130" s="1" t="s">
        <v>445</v>
      </c>
      <c r="D130" s="3">
        <v>30</v>
      </c>
      <c r="E130" s="2">
        <v>28.216000000000001</v>
      </c>
      <c r="F130" s="2">
        <v>96.01</v>
      </c>
      <c r="G130" s="2">
        <v>53.305435161659936</v>
      </c>
      <c r="H130" s="2">
        <f t="shared" si="5"/>
        <v>59.177145053886647</v>
      </c>
      <c r="I130" s="2">
        <f t="shared" si="4"/>
        <v>1775.3143516165994</v>
      </c>
      <c r="J130" s="12"/>
      <c r="K130" s="5"/>
    </row>
    <row r="131" spans="1:11">
      <c r="A131" s="1">
        <f t="shared" si="6"/>
        <v>129</v>
      </c>
      <c r="B131" s="1" t="s">
        <v>122</v>
      </c>
      <c r="C131" s="1" t="s">
        <v>445</v>
      </c>
      <c r="D131" s="3">
        <v>200</v>
      </c>
      <c r="E131" s="2">
        <v>2.3280000000000003</v>
      </c>
      <c r="F131" s="2">
        <v>8.8800000000000008</v>
      </c>
      <c r="G131" s="2">
        <v>3.6491804912070944</v>
      </c>
      <c r="H131" s="2">
        <f t="shared" si="5"/>
        <v>4.952393497069032</v>
      </c>
      <c r="I131" s="2">
        <f t="shared" si="4"/>
        <v>990.47869941380645</v>
      </c>
      <c r="J131" s="12"/>
      <c r="K131" s="5"/>
    </row>
    <row r="132" spans="1:11">
      <c r="A132" s="1">
        <f t="shared" si="6"/>
        <v>130</v>
      </c>
      <c r="B132" s="1" t="s">
        <v>123</v>
      </c>
      <c r="C132" s="1" t="s">
        <v>445</v>
      </c>
      <c r="D132" s="3">
        <v>200</v>
      </c>
      <c r="E132" s="2">
        <v>2.3280000000000003</v>
      </c>
      <c r="F132" s="2">
        <v>8.8800000000000008</v>
      </c>
      <c r="G132" s="2">
        <v>3.6491804912070944</v>
      </c>
      <c r="H132" s="2">
        <f t="shared" si="5"/>
        <v>4.952393497069032</v>
      </c>
      <c r="I132" s="2">
        <f t="shared" ref="I132:I195" si="7">H132*D132</f>
        <v>990.47869941380645</v>
      </c>
      <c r="J132" s="12"/>
      <c r="K132" s="5"/>
    </row>
    <row r="133" spans="1:11">
      <c r="A133" s="1">
        <f t="shared" si="6"/>
        <v>131</v>
      </c>
      <c r="B133" s="1" t="s">
        <v>124</v>
      </c>
      <c r="C133" s="1" t="s">
        <v>445</v>
      </c>
      <c r="D133" s="3">
        <v>20</v>
      </c>
      <c r="E133" s="2">
        <v>12.672000000000001</v>
      </c>
      <c r="F133" s="2">
        <v>37.159999999999997</v>
      </c>
      <c r="G133" s="2">
        <v>25.083445424201667</v>
      </c>
      <c r="H133" s="2">
        <f t="shared" ref="H133:H196" si="8">(E133+F133+G133)/3</f>
        <v>24.971815141400555</v>
      </c>
      <c r="I133" s="2">
        <f t="shared" si="7"/>
        <v>499.43630282801109</v>
      </c>
      <c r="J133" s="12"/>
      <c r="K133" s="5"/>
    </row>
    <row r="134" spans="1:11">
      <c r="A134" s="1">
        <f t="shared" si="6"/>
        <v>132</v>
      </c>
      <c r="B134" s="1" t="s">
        <v>125</v>
      </c>
      <c r="C134" s="1" t="s">
        <v>445</v>
      </c>
      <c r="D134" s="3">
        <v>20</v>
      </c>
      <c r="E134" s="2">
        <v>12.248000000000001</v>
      </c>
      <c r="F134" s="2">
        <v>44.18</v>
      </c>
      <c r="G134" s="2">
        <v>22.169082847606237</v>
      </c>
      <c r="H134" s="2">
        <f t="shared" si="8"/>
        <v>26.199027615868744</v>
      </c>
      <c r="I134" s="2">
        <f t="shared" si="7"/>
        <v>523.98055231737487</v>
      </c>
      <c r="J134" s="12"/>
      <c r="K134" s="5"/>
    </row>
    <row r="135" spans="1:11">
      <c r="A135" s="1">
        <f t="shared" si="6"/>
        <v>133</v>
      </c>
      <c r="B135" s="1" t="s">
        <v>126</v>
      </c>
      <c r="C135" s="1" t="s">
        <v>445</v>
      </c>
      <c r="D135" s="3">
        <v>20</v>
      </c>
      <c r="E135" s="2">
        <v>3.3920000000000003</v>
      </c>
      <c r="F135" s="2">
        <v>11.83</v>
      </c>
      <c r="G135" s="2">
        <v>6.027997808000797</v>
      </c>
      <c r="H135" s="2">
        <f t="shared" si="8"/>
        <v>7.0833326026669328</v>
      </c>
      <c r="I135" s="2">
        <f t="shared" si="7"/>
        <v>141.66665205333865</v>
      </c>
      <c r="J135" s="12"/>
      <c r="K135" s="5"/>
    </row>
    <row r="136" spans="1:11">
      <c r="A136" s="1">
        <f t="shared" si="6"/>
        <v>134</v>
      </c>
      <c r="B136" s="1" t="s">
        <v>127</v>
      </c>
      <c r="C136" s="1" t="s">
        <v>445</v>
      </c>
      <c r="D136" s="3">
        <v>20</v>
      </c>
      <c r="E136" s="2">
        <v>3.2640000000000002</v>
      </c>
      <c r="F136" s="2">
        <v>13.22</v>
      </c>
      <c r="G136" s="2">
        <v>4.8946345837692427</v>
      </c>
      <c r="H136" s="2">
        <f t="shared" si="8"/>
        <v>7.1262115279230818</v>
      </c>
      <c r="I136" s="2">
        <f t="shared" si="7"/>
        <v>142.52423055846162</v>
      </c>
      <c r="J136" s="12"/>
      <c r="K136" s="5"/>
    </row>
    <row r="137" spans="1:11">
      <c r="A137" s="1">
        <f t="shared" si="6"/>
        <v>135</v>
      </c>
      <c r="B137" s="1" t="s">
        <v>128</v>
      </c>
      <c r="C137" s="1" t="s">
        <v>445</v>
      </c>
      <c r="D137" s="3">
        <v>75</v>
      </c>
      <c r="E137" s="2">
        <v>196.88</v>
      </c>
      <c r="F137" s="2">
        <v>555.87</v>
      </c>
      <c r="G137" s="2">
        <v>301.39989040003985</v>
      </c>
      <c r="H137" s="2">
        <f t="shared" si="8"/>
        <v>351.38329680001328</v>
      </c>
      <c r="I137" s="2">
        <f t="shared" si="7"/>
        <v>26353.747260000997</v>
      </c>
      <c r="J137" s="12"/>
      <c r="K137" s="5"/>
    </row>
    <row r="138" spans="1:11">
      <c r="A138" s="1">
        <f t="shared" si="6"/>
        <v>136</v>
      </c>
      <c r="B138" s="1" t="s">
        <v>451</v>
      </c>
      <c r="C138" s="1" t="s">
        <v>445</v>
      </c>
      <c r="D138" s="3">
        <v>75</v>
      </c>
      <c r="E138" s="2">
        <v>127.87</v>
      </c>
      <c r="F138" s="2">
        <v>366.72</v>
      </c>
      <c r="G138" s="2">
        <v>217.45628456135105</v>
      </c>
      <c r="H138" s="2">
        <f t="shared" si="8"/>
        <v>237.34876152045035</v>
      </c>
      <c r="I138" s="2">
        <f t="shared" si="7"/>
        <v>17801.157114033776</v>
      </c>
      <c r="J138" s="12"/>
      <c r="K138" s="5"/>
    </row>
    <row r="139" spans="1:11">
      <c r="A139" s="1">
        <f t="shared" si="6"/>
        <v>137</v>
      </c>
      <c r="B139" s="1" t="s">
        <v>129</v>
      </c>
      <c r="C139" s="1" t="s">
        <v>445</v>
      </c>
      <c r="D139" s="3">
        <v>20</v>
      </c>
      <c r="E139" s="2">
        <v>141</v>
      </c>
      <c r="F139" s="2">
        <v>349.64</v>
      </c>
      <c r="G139" s="2">
        <v>323.08324615154692</v>
      </c>
      <c r="H139" s="2">
        <f t="shared" si="8"/>
        <v>271.24108205051562</v>
      </c>
      <c r="I139" s="2">
        <f t="shared" si="7"/>
        <v>5424.8216410103123</v>
      </c>
      <c r="J139" s="12"/>
      <c r="K139" s="5"/>
    </row>
    <row r="140" spans="1:11">
      <c r="A140" s="1">
        <f t="shared" si="6"/>
        <v>138</v>
      </c>
      <c r="B140" s="1" t="s">
        <v>130</v>
      </c>
      <c r="C140" s="1" t="s">
        <v>445</v>
      </c>
      <c r="D140" s="3">
        <v>20</v>
      </c>
      <c r="E140" s="2">
        <v>186.54</v>
      </c>
      <c r="F140" s="2">
        <v>705.77</v>
      </c>
      <c r="G140" s="2">
        <v>323.08324615154692</v>
      </c>
      <c r="H140" s="2">
        <f t="shared" si="8"/>
        <v>405.13108205051566</v>
      </c>
      <c r="I140" s="2">
        <f t="shared" si="7"/>
        <v>8102.6216410103134</v>
      </c>
      <c r="J140" s="12"/>
      <c r="K140" s="5"/>
    </row>
    <row r="141" spans="1:11">
      <c r="A141" s="1">
        <f t="shared" si="6"/>
        <v>139</v>
      </c>
      <c r="B141" s="1" t="s">
        <v>131</v>
      </c>
      <c r="C141" s="1" t="s">
        <v>445</v>
      </c>
      <c r="D141" s="3">
        <v>20</v>
      </c>
      <c r="E141" s="2">
        <v>467.928</v>
      </c>
      <c r="F141" s="2">
        <v>1542.16</v>
      </c>
      <c r="G141" s="2">
        <v>1382.6034972350917</v>
      </c>
      <c r="H141" s="2">
        <f t="shared" si="8"/>
        <v>1130.8971657450306</v>
      </c>
      <c r="I141" s="2">
        <f t="shared" si="7"/>
        <v>22617.943314900614</v>
      </c>
      <c r="J141" s="12"/>
      <c r="K141" s="5"/>
    </row>
    <row r="142" spans="1:11">
      <c r="A142" s="1">
        <f t="shared" si="6"/>
        <v>140</v>
      </c>
      <c r="B142" s="1" t="s">
        <v>132</v>
      </c>
      <c r="C142" s="1" t="s">
        <v>445</v>
      </c>
      <c r="D142" s="3">
        <v>100</v>
      </c>
      <c r="E142" s="2">
        <v>196.99200000000002</v>
      </c>
      <c r="F142" s="2">
        <v>1926</v>
      </c>
      <c r="G142" s="2">
        <v>561.01479599461959</v>
      </c>
      <c r="H142" s="2">
        <f t="shared" si="8"/>
        <v>894.66893199820663</v>
      </c>
      <c r="I142" s="2">
        <f t="shared" si="7"/>
        <v>89466.893199820668</v>
      </c>
      <c r="J142" s="12"/>
      <c r="K142" s="5"/>
    </row>
    <row r="143" spans="1:11">
      <c r="A143" s="1">
        <f t="shared" si="6"/>
        <v>141</v>
      </c>
      <c r="B143" s="1" t="s">
        <v>497</v>
      </c>
      <c r="C143" s="1" t="s">
        <v>445</v>
      </c>
      <c r="D143" s="3">
        <v>700</v>
      </c>
      <c r="E143" s="2">
        <v>212.53896353166988</v>
      </c>
      <c r="F143" s="2">
        <v>2118.6</v>
      </c>
      <c r="G143" s="2">
        <v>684.27738753549545</v>
      </c>
      <c r="H143" s="2">
        <f t="shared" si="8"/>
        <v>1005.1387836890552</v>
      </c>
      <c r="I143" s="2">
        <f t="shared" si="7"/>
        <v>703597.1485823387</v>
      </c>
      <c r="J143" s="12"/>
      <c r="K143" s="5"/>
    </row>
    <row r="144" spans="1:11">
      <c r="A144" s="1">
        <f t="shared" si="6"/>
        <v>142</v>
      </c>
      <c r="B144" s="1" t="s">
        <v>496</v>
      </c>
      <c r="C144" s="1" t="s">
        <v>445</v>
      </c>
      <c r="D144" s="3">
        <v>400</v>
      </c>
      <c r="E144" s="2">
        <v>244.57581573896354</v>
      </c>
      <c r="F144" s="2">
        <v>2330.46</v>
      </c>
      <c r="G144" s="2">
        <v>770.10162905395305</v>
      </c>
      <c r="H144" s="2">
        <f t="shared" si="8"/>
        <v>1115.0458149309723</v>
      </c>
      <c r="I144" s="2">
        <f t="shared" si="7"/>
        <v>446018.32597238891</v>
      </c>
      <c r="J144" s="12"/>
      <c r="K144" s="5"/>
    </row>
    <row r="145" spans="1:11">
      <c r="A145" s="1">
        <f t="shared" si="6"/>
        <v>143</v>
      </c>
      <c r="B145" s="1" t="s">
        <v>133</v>
      </c>
      <c r="C145" s="1" t="s">
        <v>445</v>
      </c>
      <c r="D145" s="3">
        <v>115</v>
      </c>
      <c r="E145" s="2">
        <v>7.88</v>
      </c>
      <c r="F145" s="2">
        <v>20.010000000000002</v>
      </c>
      <c r="G145" s="2">
        <v>12.017940074284416</v>
      </c>
      <c r="H145" s="2">
        <f t="shared" si="8"/>
        <v>13.302646691428139</v>
      </c>
      <c r="I145" s="2">
        <f t="shared" si="7"/>
        <v>1529.804369514236</v>
      </c>
      <c r="J145" s="12"/>
      <c r="K145" s="5"/>
    </row>
    <row r="146" spans="1:11">
      <c r="A146" s="1">
        <f t="shared" si="6"/>
        <v>144</v>
      </c>
      <c r="B146" s="1" t="s">
        <v>134</v>
      </c>
      <c r="C146" s="1" t="s">
        <v>445</v>
      </c>
      <c r="D146" s="3">
        <v>60</v>
      </c>
      <c r="E146" s="2">
        <v>8</v>
      </c>
      <c r="F146" s="2">
        <v>26.31</v>
      </c>
      <c r="G146" s="2">
        <v>10.804833192181871</v>
      </c>
      <c r="H146" s="2">
        <f t="shared" si="8"/>
        <v>15.038277730727293</v>
      </c>
      <c r="I146" s="2">
        <f t="shared" si="7"/>
        <v>902.29666384363759</v>
      </c>
      <c r="J146" s="12"/>
      <c r="K146" s="5"/>
    </row>
    <row r="147" spans="1:11">
      <c r="A147" s="1">
        <f t="shared" si="6"/>
        <v>145</v>
      </c>
      <c r="B147" s="1" t="s">
        <v>135</v>
      </c>
      <c r="C147" s="1">
        <v>65</v>
      </c>
      <c r="D147" s="3">
        <v>100</v>
      </c>
      <c r="E147" s="2">
        <v>8.3800000000000008</v>
      </c>
      <c r="F147" s="2">
        <v>24.22</v>
      </c>
      <c r="G147" s="2">
        <v>13.393421703091411</v>
      </c>
      <c r="H147" s="2">
        <f t="shared" si="8"/>
        <v>15.331140567697139</v>
      </c>
      <c r="I147" s="2">
        <f t="shared" si="7"/>
        <v>1533.1140567697139</v>
      </c>
      <c r="J147" s="12"/>
      <c r="K147" s="5"/>
    </row>
    <row r="148" spans="1:11">
      <c r="A148" s="1">
        <f t="shared" si="6"/>
        <v>146</v>
      </c>
      <c r="B148" s="1" t="s">
        <v>136</v>
      </c>
      <c r="C148" s="1" t="s">
        <v>445</v>
      </c>
      <c r="D148" s="3">
        <v>80</v>
      </c>
      <c r="E148" s="2">
        <v>8.6199999999999992</v>
      </c>
      <c r="F148" s="2">
        <v>28.6</v>
      </c>
      <c r="G148" s="2">
        <v>14.490079958152743</v>
      </c>
      <c r="H148" s="2">
        <f t="shared" si="8"/>
        <v>17.236693319384248</v>
      </c>
      <c r="I148" s="2">
        <f t="shared" si="7"/>
        <v>1378.9354655507398</v>
      </c>
      <c r="J148" s="12"/>
      <c r="K148" s="5"/>
    </row>
    <row r="149" spans="1:11">
      <c r="A149" s="1">
        <f t="shared" si="6"/>
        <v>147</v>
      </c>
      <c r="B149" s="1" t="s">
        <v>137</v>
      </c>
      <c r="C149" s="1" t="s">
        <v>445</v>
      </c>
      <c r="D149" s="3">
        <v>350</v>
      </c>
      <c r="E149" s="2">
        <v>8.8699999999999992</v>
      </c>
      <c r="F149" s="2">
        <v>29.43</v>
      </c>
      <c r="G149" s="2">
        <v>13.804050698820273</v>
      </c>
      <c r="H149" s="2">
        <f t="shared" si="8"/>
        <v>17.368016899606758</v>
      </c>
      <c r="I149" s="2">
        <f t="shared" si="7"/>
        <v>6078.8059148623652</v>
      </c>
      <c r="J149" s="12"/>
      <c r="K149" s="5"/>
    </row>
    <row r="150" spans="1:11">
      <c r="A150" s="1">
        <f t="shared" si="6"/>
        <v>148</v>
      </c>
      <c r="B150" s="1" t="s">
        <v>138</v>
      </c>
      <c r="C150" s="1" t="s">
        <v>445</v>
      </c>
      <c r="D150" s="3">
        <v>150</v>
      </c>
      <c r="E150" s="2">
        <v>9.1199999999999992</v>
      </c>
      <c r="F150" s="2">
        <v>29.89</v>
      </c>
      <c r="G150" s="2">
        <v>13.913405259990224</v>
      </c>
      <c r="H150" s="2">
        <f t="shared" si="8"/>
        <v>17.641135086663407</v>
      </c>
      <c r="I150" s="2">
        <f t="shared" si="7"/>
        <v>2646.1702629995111</v>
      </c>
      <c r="J150" s="12"/>
      <c r="K150" s="5"/>
    </row>
    <row r="151" spans="1:11">
      <c r="A151" s="1">
        <f t="shared" si="6"/>
        <v>149</v>
      </c>
      <c r="B151" s="1" t="s">
        <v>139</v>
      </c>
      <c r="C151" s="1" t="s">
        <v>445</v>
      </c>
      <c r="D151" s="3">
        <v>300</v>
      </c>
      <c r="E151" s="2">
        <v>9.3699999999999992</v>
      </c>
      <c r="F151" s="2">
        <v>30.35</v>
      </c>
      <c r="G151" s="2">
        <v>15.596034998571007</v>
      </c>
      <c r="H151" s="2">
        <f t="shared" si="8"/>
        <v>18.438678332857002</v>
      </c>
      <c r="I151" s="2">
        <f t="shared" si="7"/>
        <v>5531.6034998571004</v>
      </c>
      <c r="J151" s="12"/>
      <c r="K151" s="5"/>
    </row>
    <row r="152" spans="1:11">
      <c r="A152" s="1">
        <f t="shared" si="6"/>
        <v>150</v>
      </c>
      <c r="B152" s="1" t="s">
        <v>140</v>
      </c>
      <c r="C152" s="1" t="s">
        <v>445</v>
      </c>
      <c r="D152" s="3">
        <v>40</v>
      </c>
      <c r="E152" s="2">
        <v>9.61</v>
      </c>
      <c r="F152" s="2">
        <v>32.619999999999997</v>
      </c>
      <c r="G152" s="2">
        <v>15.789781092117227</v>
      </c>
      <c r="H152" s="2">
        <f t="shared" si="8"/>
        <v>19.339927030705741</v>
      </c>
      <c r="I152" s="2">
        <f t="shared" si="7"/>
        <v>773.59708122822963</v>
      </c>
      <c r="J152" s="12"/>
      <c r="K152" s="5"/>
    </row>
    <row r="153" spans="1:11">
      <c r="A153" s="1">
        <f t="shared" si="6"/>
        <v>151</v>
      </c>
      <c r="B153" s="1" t="s">
        <v>141</v>
      </c>
      <c r="C153" s="1" t="s">
        <v>445</v>
      </c>
      <c r="D153" s="3">
        <v>150</v>
      </c>
      <c r="E153" s="2">
        <v>9.99</v>
      </c>
      <c r="F153" s="2">
        <v>32.090000000000003</v>
      </c>
      <c r="G153" s="2">
        <v>16.263305601222211</v>
      </c>
      <c r="H153" s="2">
        <f t="shared" si="8"/>
        <v>19.447768533740739</v>
      </c>
      <c r="I153" s="2">
        <f t="shared" si="7"/>
        <v>2917.1652800611109</v>
      </c>
      <c r="J153" s="12"/>
      <c r="K153" s="5"/>
    </row>
    <row r="154" spans="1:11">
      <c r="A154" s="1">
        <f t="shared" si="6"/>
        <v>152</v>
      </c>
      <c r="B154" s="1" t="s">
        <v>142</v>
      </c>
      <c r="C154" s="1" t="s">
        <v>445</v>
      </c>
      <c r="D154" s="3">
        <v>50</v>
      </c>
      <c r="E154" s="2">
        <v>10.23</v>
      </c>
      <c r="F154" s="2">
        <v>33</v>
      </c>
      <c r="G154" s="2">
        <v>16.722296949467776</v>
      </c>
      <c r="H154" s="2">
        <f t="shared" si="8"/>
        <v>19.984098983155928</v>
      </c>
      <c r="I154" s="2">
        <f t="shared" si="7"/>
        <v>999.20494915779636</v>
      </c>
      <c r="J154" s="12"/>
      <c r="K154" s="5"/>
    </row>
    <row r="155" spans="1:11">
      <c r="A155" s="1">
        <f t="shared" si="6"/>
        <v>153</v>
      </c>
      <c r="B155" s="1" t="s">
        <v>143</v>
      </c>
      <c r="C155" s="1" t="s">
        <v>445</v>
      </c>
      <c r="D155" s="3">
        <v>50</v>
      </c>
      <c r="E155" s="2">
        <v>10.47</v>
      </c>
      <c r="F155" s="2">
        <v>33.15</v>
      </c>
      <c r="G155" s="2">
        <v>17.448218763418282</v>
      </c>
      <c r="H155" s="2">
        <f t="shared" si="8"/>
        <v>20.356072921139425</v>
      </c>
      <c r="I155" s="2">
        <f t="shared" si="7"/>
        <v>1017.8036460569713</v>
      </c>
      <c r="J155" s="12"/>
      <c r="K155" s="5"/>
    </row>
    <row r="156" spans="1:11">
      <c r="A156" s="1">
        <f t="shared" si="6"/>
        <v>154</v>
      </c>
      <c r="B156" s="1" t="s">
        <v>144</v>
      </c>
      <c r="C156" s="1" t="s">
        <v>445</v>
      </c>
      <c r="D156" s="3">
        <v>45</v>
      </c>
      <c r="E156" s="2">
        <v>10.72</v>
      </c>
      <c r="F156" s="2">
        <v>33.75</v>
      </c>
      <c r="G156" s="2">
        <v>18.184541059279969</v>
      </c>
      <c r="H156" s="2">
        <f t="shared" si="8"/>
        <v>20.884847019759988</v>
      </c>
      <c r="I156" s="2">
        <f t="shared" si="7"/>
        <v>939.81811588919948</v>
      </c>
      <c r="J156" s="12"/>
      <c r="K156" s="5"/>
    </row>
    <row r="157" spans="1:11">
      <c r="A157" s="1">
        <f t="shared" si="6"/>
        <v>155</v>
      </c>
      <c r="B157" s="1" t="s">
        <v>145</v>
      </c>
      <c r="C157" s="1" t="s">
        <v>445</v>
      </c>
      <c r="D157" s="3">
        <v>50</v>
      </c>
      <c r="E157" s="2">
        <v>10.97</v>
      </c>
      <c r="F157" s="2">
        <v>33.950000000000003</v>
      </c>
      <c r="G157" s="2">
        <v>16.30186184064528</v>
      </c>
      <c r="H157" s="2">
        <f t="shared" si="8"/>
        <v>20.407287280215094</v>
      </c>
      <c r="I157" s="2">
        <f t="shared" si="7"/>
        <v>1020.3643640107547</v>
      </c>
      <c r="J157" s="12"/>
      <c r="K157" s="5"/>
    </row>
    <row r="158" spans="1:11">
      <c r="A158" s="1">
        <f t="shared" si="6"/>
        <v>156</v>
      </c>
      <c r="B158" s="1" t="s">
        <v>146</v>
      </c>
      <c r="C158" s="1" t="s">
        <v>445</v>
      </c>
      <c r="D158" s="3">
        <v>50</v>
      </c>
      <c r="E158" s="2">
        <v>11.58</v>
      </c>
      <c r="F158" s="2">
        <v>34</v>
      </c>
      <c r="G158" s="2">
        <v>19.728882436250547</v>
      </c>
      <c r="H158" s="2">
        <f t="shared" si="8"/>
        <v>21.769627478750181</v>
      </c>
      <c r="I158" s="2">
        <f t="shared" si="7"/>
        <v>1088.481373937509</v>
      </c>
      <c r="J158" s="12"/>
      <c r="K158" s="5"/>
    </row>
    <row r="159" spans="1:11">
      <c r="A159" s="1">
        <f t="shared" si="6"/>
        <v>157</v>
      </c>
      <c r="B159" s="1" t="s">
        <v>147</v>
      </c>
      <c r="C159" s="1" t="s">
        <v>445</v>
      </c>
      <c r="D159" s="3">
        <v>50</v>
      </c>
      <c r="E159" s="2">
        <v>11.89</v>
      </c>
      <c r="F159" s="2">
        <v>34.049999999999997</v>
      </c>
      <c r="G159" s="2">
        <v>25.08344542420167</v>
      </c>
      <c r="H159" s="2">
        <f t="shared" si="8"/>
        <v>23.674481808067224</v>
      </c>
      <c r="I159" s="2">
        <f t="shared" si="7"/>
        <v>1183.7240904033613</v>
      </c>
      <c r="J159" s="12"/>
      <c r="K159" s="5"/>
    </row>
    <row r="160" spans="1:11">
      <c r="A160" s="1">
        <f t="shared" si="6"/>
        <v>158</v>
      </c>
      <c r="B160" s="1" t="s">
        <v>148</v>
      </c>
      <c r="C160" s="1" t="s">
        <v>445</v>
      </c>
      <c r="D160" s="3">
        <v>50</v>
      </c>
      <c r="E160" s="2">
        <v>7.39</v>
      </c>
      <c r="F160" s="2">
        <v>13.05</v>
      </c>
      <c r="G160" s="2">
        <v>15.306630797588801</v>
      </c>
      <c r="H160" s="2">
        <f t="shared" si="8"/>
        <v>11.915543599196267</v>
      </c>
      <c r="I160" s="2">
        <f t="shared" si="7"/>
        <v>595.77717995981334</v>
      </c>
      <c r="J160" s="12"/>
      <c r="K160" s="5"/>
    </row>
    <row r="161" spans="1:11">
      <c r="A161" s="1">
        <f t="shared" si="6"/>
        <v>159</v>
      </c>
      <c r="B161" s="1" t="s">
        <v>149</v>
      </c>
      <c r="C161" s="1" t="s">
        <v>445</v>
      </c>
      <c r="D161" s="3">
        <v>50</v>
      </c>
      <c r="E161" s="2">
        <v>7.7</v>
      </c>
      <c r="F161" s="2">
        <v>14.55</v>
      </c>
      <c r="G161" s="2">
        <v>9.8266327903153492</v>
      </c>
      <c r="H161" s="2">
        <f t="shared" si="8"/>
        <v>10.692210930105118</v>
      </c>
      <c r="I161" s="2">
        <f t="shared" si="7"/>
        <v>534.61054650525591</v>
      </c>
      <c r="J161" s="12"/>
      <c r="K161" s="5"/>
    </row>
    <row r="162" spans="1:11">
      <c r="A162" s="1">
        <f t="shared" si="6"/>
        <v>160</v>
      </c>
      <c r="B162" s="1" t="s">
        <v>150</v>
      </c>
      <c r="C162" s="1" t="s">
        <v>445</v>
      </c>
      <c r="D162" s="3">
        <v>50</v>
      </c>
      <c r="E162" s="2">
        <v>9.89</v>
      </c>
      <c r="F162" s="2">
        <v>15.72</v>
      </c>
      <c r="G162" s="2">
        <v>13.102177053753799</v>
      </c>
      <c r="H162" s="2">
        <f t="shared" si="8"/>
        <v>12.904059017917932</v>
      </c>
      <c r="I162" s="2">
        <f t="shared" si="7"/>
        <v>645.20295089589661</v>
      </c>
      <c r="J162" s="12"/>
      <c r="K162" s="5"/>
    </row>
    <row r="163" spans="1:11">
      <c r="A163" s="1">
        <f t="shared" si="6"/>
        <v>161</v>
      </c>
      <c r="B163" s="1" t="s">
        <v>151</v>
      </c>
      <c r="C163" s="1" t="s">
        <v>445</v>
      </c>
      <c r="D163" s="3">
        <v>50</v>
      </c>
      <c r="E163" s="2">
        <v>11.34</v>
      </c>
      <c r="F163" s="2">
        <v>33.979999999999997</v>
      </c>
      <c r="G163" s="2">
        <v>23.128082498879092</v>
      </c>
      <c r="H163" s="2">
        <f t="shared" si="8"/>
        <v>22.816027499626362</v>
      </c>
      <c r="I163" s="2">
        <f t="shared" si="7"/>
        <v>1140.8013749813181</v>
      </c>
      <c r="J163" s="12"/>
      <c r="K163" s="5"/>
    </row>
    <row r="164" spans="1:11">
      <c r="A164" s="1">
        <f t="shared" si="6"/>
        <v>162</v>
      </c>
      <c r="B164" s="1" t="s">
        <v>152</v>
      </c>
      <c r="C164" s="1" t="s">
        <v>445</v>
      </c>
      <c r="D164" s="3">
        <v>50</v>
      </c>
      <c r="E164" s="2">
        <v>12.44</v>
      </c>
      <c r="F164" s="2">
        <v>35.31</v>
      </c>
      <c r="G164" s="2">
        <v>26.391172221391919</v>
      </c>
      <c r="H164" s="2">
        <f t="shared" si="8"/>
        <v>24.713724073797305</v>
      </c>
      <c r="I164" s="2">
        <f t="shared" si="7"/>
        <v>1235.6862036898654</v>
      </c>
      <c r="J164" s="12"/>
      <c r="K164" s="5"/>
    </row>
    <row r="165" spans="1:11">
      <c r="A165" s="1">
        <f t="shared" si="6"/>
        <v>163</v>
      </c>
      <c r="B165" s="1" t="s">
        <v>153</v>
      </c>
      <c r="C165" s="1" t="s">
        <v>445</v>
      </c>
      <c r="D165" s="3">
        <v>50</v>
      </c>
      <c r="E165" s="2">
        <v>10.304</v>
      </c>
      <c r="F165" s="2">
        <v>28.84</v>
      </c>
      <c r="G165" s="2">
        <v>16.626812135704679</v>
      </c>
      <c r="H165" s="2">
        <f t="shared" si="8"/>
        <v>18.590270711901557</v>
      </c>
      <c r="I165" s="2">
        <f t="shared" si="7"/>
        <v>929.51353559507788</v>
      </c>
      <c r="J165" s="12"/>
      <c r="K165" s="5"/>
    </row>
    <row r="166" spans="1:11">
      <c r="A166" s="1">
        <f t="shared" si="6"/>
        <v>164</v>
      </c>
      <c r="B166" s="1" t="s">
        <v>154</v>
      </c>
      <c r="C166" s="1" t="s">
        <v>445</v>
      </c>
      <c r="D166" s="3">
        <v>75</v>
      </c>
      <c r="E166" s="2">
        <v>6.024</v>
      </c>
      <c r="F166" s="2">
        <v>15.02</v>
      </c>
      <c r="G166" s="2">
        <v>14.571812882977133</v>
      </c>
      <c r="H166" s="2">
        <f t="shared" si="8"/>
        <v>11.871937627659044</v>
      </c>
      <c r="I166" s="2">
        <f t="shared" si="7"/>
        <v>890.39532207442824</v>
      </c>
      <c r="J166" s="12"/>
      <c r="K166" s="5"/>
    </row>
    <row r="167" spans="1:11">
      <c r="A167" s="1">
        <f t="shared" si="6"/>
        <v>165</v>
      </c>
      <c r="B167" s="1" t="s">
        <v>155</v>
      </c>
      <c r="C167" s="1" t="s">
        <v>445</v>
      </c>
      <c r="D167" s="3">
        <v>100</v>
      </c>
      <c r="E167" s="2">
        <v>3.8639999999999999</v>
      </c>
      <c r="F167" s="2">
        <v>9.61</v>
      </c>
      <c r="G167" s="2">
        <v>7.9210880286952632</v>
      </c>
      <c r="H167" s="2">
        <f t="shared" si="8"/>
        <v>7.1316960095650872</v>
      </c>
      <c r="I167" s="2">
        <f t="shared" si="7"/>
        <v>713.1696009565087</v>
      </c>
      <c r="J167" s="12"/>
      <c r="K167" s="5"/>
    </row>
    <row r="168" spans="1:11">
      <c r="A168" s="1">
        <f t="shared" si="6"/>
        <v>166</v>
      </c>
      <c r="B168" s="1" t="s">
        <v>156</v>
      </c>
      <c r="C168" s="1" t="s">
        <v>445</v>
      </c>
      <c r="D168" s="3">
        <v>100</v>
      </c>
      <c r="E168" s="2">
        <v>7.6959999999999997</v>
      </c>
      <c r="F168" s="2">
        <v>21.69</v>
      </c>
      <c r="G168" s="2">
        <v>22.617446320928611</v>
      </c>
      <c r="H168" s="2">
        <f t="shared" si="8"/>
        <v>17.334482106976207</v>
      </c>
      <c r="I168" s="2">
        <f t="shared" si="7"/>
        <v>1733.4482106976207</v>
      </c>
      <c r="J168" s="12"/>
      <c r="K168" s="5"/>
    </row>
    <row r="169" spans="1:11">
      <c r="A169" s="1">
        <f t="shared" si="6"/>
        <v>167</v>
      </c>
      <c r="B169" s="1" t="s">
        <v>157</v>
      </c>
      <c r="C169" s="1" t="s">
        <v>445</v>
      </c>
      <c r="D169" s="3">
        <v>32</v>
      </c>
      <c r="E169" s="2">
        <v>37.736000000000004</v>
      </c>
      <c r="F169" s="2">
        <v>224.46</v>
      </c>
      <c r="G169" s="2">
        <v>20.151447217655559</v>
      </c>
      <c r="H169" s="2">
        <f t="shared" si="8"/>
        <v>94.115815739218533</v>
      </c>
      <c r="I169" s="2">
        <f t="shared" si="7"/>
        <v>3011.7061036549931</v>
      </c>
      <c r="J169" s="12"/>
      <c r="K169" s="5"/>
    </row>
    <row r="170" spans="1:11">
      <c r="A170" s="1">
        <f t="shared" si="6"/>
        <v>168</v>
      </c>
      <c r="B170" s="1" t="s">
        <v>158</v>
      </c>
      <c r="C170" s="1" t="s">
        <v>445</v>
      </c>
      <c r="D170" s="3">
        <v>50</v>
      </c>
      <c r="E170" s="2">
        <v>3.504</v>
      </c>
      <c r="F170" s="2">
        <v>10.24</v>
      </c>
      <c r="G170" s="2">
        <v>8.5189059931250934</v>
      </c>
      <c r="H170" s="2">
        <f t="shared" si="8"/>
        <v>7.4209686643750317</v>
      </c>
      <c r="I170" s="2">
        <f t="shared" si="7"/>
        <v>371.0484332187516</v>
      </c>
      <c r="J170" s="12"/>
      <c r="K170" s="5"/>
    </row>
    <row r="171" spans="1:11">
      <c r="A171" s="1">
        <f t="shared" si="6"/>
        <v>169</v>
      </c>
      <c r="B171" s="1" t="s">
        <v>159</v>
      </c>
      <c r="C171" s="1" t="s">
        <v>445</v>
      </c>
      <c r="D171" s="3">
        <v>20</v>
      </c>
      <c r="E171" s="2">
        <v>84.655999999999992</v>
      </c>
      <c r="F171" s="2">
        <v>224.46</v>
      </c>
      <c r="G171" s="2">
        <v>258.18263338813335</v>
      </c>
      <c r="H171" s="2">
        <f t="shared" si="8"/>
        <v>189.09954446271112</v>
      </c>
      <c r="I171" s="2">
        <f t="shared" si="7"/>
        <v>3781.9908892542226</v>
      </c>
      <c r="J171" s="12"/>
      <c r="K171" s="5"/>
    </row>
    <row r="172" spans="1:11">
      <c r="A172" s="1">
        <f t="shared" si="6"/>
        <v>170</v>
      </c>
      <c r="B172" s="1" t="s">
        <v>160</v>
      </c>
      <c r="C172" s="1" t="s">
        <v>447</v>
      </c>
      <c r="D172" s="3">
        <v>100</v>
      </c>
      <c r="E172" s="2">
        <v>178.35999999999999</v>
      </c>
      <c r="F172" s="2">
        <v>716.08</v>
      </c>
      <c r="G172" s="2">
        <v>392.31803915707667</v>
      </c>
      <c r="H172" s="2">
        <f t="shared" si="8"/>
        <v>428.91934638569228</v>
      </c>
      <c r="I172" s="2">
        <f t="shared" si="7"/>
        <v>42891.934638569226</v>
      </c>
      <c r="J172" s="12"/>
      <c r="K172" s="5"/>
    </row>
    <row r="173" spans="1:11">
      <c r="A173" s="1">
        <f t="shared" si="6"/>
        <v>171</v>
      </c>
      <c r="B173" s="1" t="s">
        <v>161</v>
      </c>
      <c r="C173" s="1" t="s">
        <v>447</v>
      </c>
      <c r="D173" s="3">
        <v>100</v>
      </c>
      <c r="E173" s="2">
        <v>127.88800000000001</v>
      </c>
      <c r="F173" s="2">
        <v>262.04000000000002</v>
      </c>
      <c r="G173" s="2">
        <v>311.36352314053704</v>
      </c>
      <c r="H173" s="2">
        <f t="shared" si="8"/>
        <v>233.76384104684567</v>
      </c>
      <c r="I173" s="2">
        <f t="shared" si="7"/>
        <v>23376.384104684566</v>
      </c>
      <c r="J173" s="12"/>
      <c r="K173" s="5"/>
    </row>
    <row r="174" spans="1:11">
      <c r="A174" s="1">
        <f t="shared" si="6"/>
        <v>172</v>
      </c>
      <c r="B174" s="1" t="s">
        <v>162</v>
      </c>
      <c r="C174" s="1" t="s">
        <v>445</v>
      </c>
      <c r="D174" s="3">
        <v>180</v>
      </c>
      <c r="E174" s="2">
        <v>1.984</v>
      </c>
      <c r="F174" s="2">
        <v>5.19</v>
      </c>
      <c r="G174" s="2">
        <v>2.784835350968963</v>
      </c>
      <c r="H174" s="2">
        <f t="shared" si="8"/>
        <v>3.3196117836563208</v>
      </c>
      <c r="I174" s="2">
        <f t="shared" si="7"/>
        <v>597.53012105813775</v>
      </c>
      <c r="J174" s="12"/>
      <c r="K174" s="5"/>
    </row>
    <row r="175" spans="1:11">
      <c r="A175" s="1">
        <f t="shared" si="6"/>
        <v>173</v>
      </c>
      <c r="B175" s="1" t="s">
        <v>163</v>
      </c>
      <c r="C175" s="1" t="s">
        <v>445</v>
      </c>
      <c r="D175" s="3">
        <v>975</v>
      </c>
      <c r="E175" s="2">
        <v>0.39200000000000002</v>
      </c>
      <c r="F175" s="2">
        <v>1.21</v>
      </c>
      <c r="G175" s="2">
        <v>0.80954516016539635</v>
      </c>
      <c r="H175" s="2">
        <f t="shared" si="8"/>
        <v>0.80384838672179881</v>
      </c>
      <c r="I175" s="2">
        <f t="shared" si="7"/>
        <v>783.75217705375383</v>
      </c>
      <c r="J175" s="12"/>
      <c r="K175" s="5"/>
    </row>
    <row r="176" spans="1:11">
      <c r="A176" s="1">
        <f t="shared" si="6"/>
        <v>174</v>
      </c>
      <c r="B176" s="1" t="s">
        <v>164</v>
      </c>
      <c r="C176" s="1" t="s">
        <v>445</v>
      </c>
      <c r="D176" s="3">
        <v>190</v>
      </c>
      <c r="E176" s="2">
        <v>1</v>
      </c>
      <c r="F176" s="2">
        <v>3.24</v>
      </c>
      <c r="G176" s="2">
        <v>2.3663627758680814</v>
      </c>
      <c r="H176" s="2">
        <f t="shared" si="8"/>
        <v>2.2021209252893605</v>
      </c>
      <c r="I176" s="2">
        <f t="shared" si="7"/>
        <v>418.4029758049785</v>
      </c>
      <c r="J176" s="12"/>
      <c r="K176" s="5"/>
    </row>
    <row r="177" spans="1:11">
      <c r="A177" s="1">
        <f t="shared" si="6"/>
        <v>175</v>
      </c>
      <c r="B177" s="1" t="s">
        <v>165</v>
      </c>
      <c r="C177" s="1" t="s">
        <v>445</v>
      </c>
      <c r="D177" s="3">
        <v>255</v>
      </c>
      <c r="E177" s="2">
        <v>1.024</v>
      </c>
      <c r="F177" s="2">
        <v>3.45</v>
      </c>
      <c r="G177" s="2">
        <v>2.3912718577193246</v>
      </c>
      <c r="H177" s="2">
        <f t="shared" si="8"/>
        <v>2.2884239525731083</v>
      </c>
      <c r="I177" s="2">
        <f t="shared" si="7"/>
        <v>583.5481079061426</v>
      </c>
      <c r="J177" s="12"/>
      <c r="K177" s="5"/>
    </row>
    <row r="178" spans="1:11">
      <c r="A178" s="1">
        <f t="shared" si="6"/>
        <v>176</v>
      </c>
      <c r="B178" s="1" t="s">
        <v>166</v>
      </c>
      <c r="C178" s="1" t="s">
        <v>445</v>
      </c>
      <c r="D178" s="3">
        <v>170</v>
      </c>
      <c r="E178" s="2">
        <v>1.7600000000000002</v>
      </c>
      <c r="F178" s="2">
        <v>5.66</v>
      </c>
      <c r="G178" s="2">
        <v>3.8982713097195236</v>
      </c>
      <c r="H178" s="2">
        <f t="shared" si="8"/>
        <v>3.7727571032398415</v>
      </c>
      <c r="I178" s="2">
        <f t="shared" si="7"/>
        <v>641.36870755077302</v>
      </c>
      <c r="J178" s="12"/>
      <c r="K178" s="5"/>
    </row>
    <row r="179" spans="1:11">
      <c r="A179" s="1">
        <f t="shared" si="6"/>
        <v>177</v>
      </c>
      <c r="B179" s="1" t="s">
        <v>167</v>
      </c>
      <c r="C179" s="1" t="s">
        <v>445</v>
      </c>
      <c r="D179" s="3">
        <v>50</v>
      </c>
      <c r="E179" s="2">
        <v>1.9920000000000002</v>
      </c>
      <c r="F179" s="2">
        <v>7.45</v>
      </c>
      <c r="G179" s="2">
        <v>3.4748169182483934</v>
      </c>
      <c r="H179" s="2">
        <f t="shared" si="8"/>
        <v>4.3056056394161315</v>
      </c>
      <c r="I179" s="2">
        <f t="shared" si="7"/>
        <v>215.28028197080658</v>
      </c>
      <c r="J179" s="12"/>
      <c r="K179" s="5"/>
    </row>
    <row r="180" spans="1:11">
      <c r="A180" s="1">
        <f t="shared" si="6"/>
        <v>178</v>
      </c>
      <c r="B180" s="1" t="s">
        <v>168</v>
      </c>
      <c r="C180" s="1" t="s">
        <v>445</v>
      </c>
      <c r="D180" s="3">
        <v>50</v>
      </c>
      <c r="E180" s="2">
        <v>1.472</v>
      </c>
      <c r="F180" s="2">
        <v>1.71</v>
      </c>
      <c r="G180" s="2">
        <v>4.5209983560005975</v>
      </c>
      <c r="H180" s="2">
        <f t="shared" si="8"/>
        <v>2.5676661186668657</v>
      </c>
      <c r="I180" s="2">
        <f t="shared" si="7"/>
        <v>128.38330593334328</v>
      </c>
      <c r="J180" s="12"/>
      <c r="K180" s="5"/>
    </row>
    <row r="181" spans="1:11">
      <c r="A181" s="1">
        <f t="shared" si="6"/>
        <v>179</v>
      </c>
      <c r="B181" s="1" t="s">
        <v>169</v>
      </c>
      <c r="C181" s="1" t="s">
        <v>445</v>
      </c>
      <c r="D181" s="3">
        <v>50</v>
      </c>
      <c r="E181" s="2">
        <v>2.6320000000000001</v>
      </c>
      <c r="F181" s="2">
        <v>4.92</v>
      </c>
      <c r="G181" s="2">
        <v>8.2324515518357995</v>
      </c>
      <c r="H181" s="2">
        <f t="shared" si="8"/>
        <v>5.261483850611933</v>
      </c>
      <c r="I181" s="2">
        <f t="shared" si="7"/>
        <v>263.07419253059663</v>
      </c>
      <c r="J181" s="12"/>
      <c r="K181" s="5"/>
    </row>
    <row r="182" spans="1:11">
      <c r="A182" s="1">
        <f t="shared" si="6"/>
        <v>180</v>
      </c>
      <c r="B182" s="1" t="s">
        <v>170</v>
      </c>
      <c r="C182" s="1" t="s">
        <v>445</v>
      </c>
      <c r="D182" s="3">
        <v>50</v>
      </c>
      <c r="E182" s="2">
        <v>8.6</v>
      </c>
      <c r="F182" s="2">
        <v>25.16</v>
      </c>
      <c r="G182" s="2">
        <v>23.20280974443282</v>
      </c>
      <c r="H182" s="2">
        <f t="shared" si="8"/>
        <v>18.987603248144271</v>
      </c>
      <c r="I182" s="2">
        <f t="shared" si="7"/>
        <v>949.38016240721356</v>
      </c>
      <c r="J182" s="12"/>
      <c r="K182" s="5"/>
    </row>
    <row r="183" spans="1:11">
      <c r="A183" s="1">
        <f t="shared" si="6"/>
        <v>181</v>
      </c>
      <c r="B183" s="1" t="s">
        <v>452</v>
      </c>
      <c r="C183" s="1" t="s">
        <v>445</v>
      </c>
      <c r="D183" s="3">
        <v>100</v>
      </c>
      <c r="E183" s="2">
        <v>5.4799999999999995</v>
      </c>
      <c r="F183" s="2">
        <v>17.02</v>
      </c>
      <c r="G183" s="2">
        <v>14.534449260200267</v>
      </c>
      <c r="H183" s="2">
        <f t="shared" si="8"/>
        <v>12.344816420066756</v>
      </c>
      <c r="I183" s="2">
        <f t="shared" si="7"/>
        <v>1234.4816420066757</v>
      </c>
      <c r="J183" s="12"/>
      <c r="K183" s="5"/>
    </row>
    <row r="184" spans="1:11">
      <c r="A184" s="1">
        <f t="shared" ref="A184:A247" si="9">A183+1</f>
        <v>182</v>
      </c>
      <c r="B184" s="1" t="s">
        <v>463</v>
      </c>
      <c r="C184" s="1" t="s">
        <v>445</v>
      </c>
      <c r="D184" s="3">
        <v>50</v>
      </c>
      <c r="E184" s="2">
        <v>1.5840000000000001</v>
      </c>
      <c r="F184" s="2">
        <v>5.55</v>
      </c>
      <c r="G184" s="2">
        <v>3.4374532954715287</v>
      </c>
      <c r="H184" s="2">
        <f t="shared" si="8"/>
        <v>3.523817765157176</v>
      </c>
      <c r="I184" s="2">
        <f t="shared" si="7"/>
        <v>176.1908882578588</v>
      </c>
      <c r="J184" s="12"/>
      <c r="K184" s="5"/>
    </row>
    <row r="185" spans="1:11">
      <c r="A185" s="1">
        <f t="shared" si="9"/>
        <v>183</v>
      </c>
      <c r="B185" s="1" t="s">
        <v>464</v>
      </c>
      <c r="C185" s="1" t="s">
        <v>445</v>
      </c>
      <c r="D185" s="3">
        <v>50</v>
      </c>
      <c r="E185" s="2">
        <v>1.528</v>
      </c>
      <c r="F185" s="2">
        <v>4.92</v>
      </c>
      <c r="G185" s="2">
        <v>3.4374532954715287</v>
      </c>
      <c r="H185" s="2">
        <f t="shared" si="8"/>
        <v>3.2951510984905092</v>
      </c>
      <c r="I185" s="2">
        <f t="shared" si="7"/>
        <v>164.75755492452546</v>
      </c>
      <c r="J185" s="12"/>
      <c r="K185" s="5"/>
    </row>
    <row r="186" spans="1:11">
      <c r="A186" s="1">
        <f t="shared" si="9"/>
        <v>184</v>
      </c>
      <c r="B186" s="1" t="s">
        <v>465</v>
      </c>
      <c r="C186" s="1" t="s">
        <v>445</v>
      </c>
      <c r="D186" s="3">
        <v>50</v>
      </c>
      <c r="E186" s="2">
        <v>1.1039999999999999</v>
      </c>
      <c r="F186" s="2">
        <v>3.43</v>
      </c>
      <c r="G186" s="2">
        <v>2.7773626264135904</v>
      </c>
      <c r="H186" s="2">
        <f t="shared" si="8"/>
        <v>2.4371208754711966</v>
      </c>
      <c r="I186" s="2">
        <f t="shared" si="7"/>
        <v>121.85604377355983</v>
      </c>
      <c r="J186" s="12"/>
      <c r="K186" s="5"/>
    </row>
    <row r="187" spans="1:11">
      <c r="A187" s="1">
        <f t="shared" si="9"/>
        <v>185</v>
      </c>
      <c r="B187" s="1" t="s">
        <v>466</v>
      </c>
      <c r="C187" s="1" t="s">
        <v>445</v>
      </c>
      <c r="D187" s="3">
        <v>50</v>
      </c>
      <c r="E187" s="2">
        <v>0.52800000000000002</v>
      </c>
      <c r="F187" s="2">
        <v>1.48</v>
      </c>
      <c r="G187" s="2">
        <v>1.3326358790414985</v>
      </c>
      <c r="H187" s="2">
        <f t="shared" si="8"/>
        <v>1.1135452930138328</v>
      </c>
      <c r="I187" s="2">
        <f t="shared" si="7"/>
        <v>55.67726465069164</v>
      </c>
      <c r="J187" s="12"/>
      <c r="K187" s="5"/>
    </row>
    <row r="188" spans="1:11">
      <c r="A188" s="1">
        <f t="shared" si="9"/>
        <v>186</v>
      </c>
      <c r="B188" s="1" t="s">
        <v>467</v>
      </c>
      <c r="C188" s="1" t="s">
        <v>445</v>
      </c>
      <c r="D188" s="3">
        <v>50</v>
      </c>
      <c r="E188" s="2">
        <v>1.8239999999999998</v>
      </c>
      <c r="F188" s="2">
        <v>1.33</v>
      </c>
      <c r="G188" s="2">
        <v>1.1707268470084191</v>
      </c>
      <c r="H188" s="2">
        <f t="shared" si="8"/>
        <v>1.441575615669473</v>
      </c>
      <c r="I188" s="2">
        <f t="shared" si="7"/>
        <v>72.078780783473647</v>
      </c>
      <c r="J188" s="12"/>
      <c r="K188" s="5"/>
    </row>
    <row r="189" spans="1:11">
      <c r="A189" s="1">
        <f t="shared" si="9"/>
        <v>187</v>
      </c>
      <c r="B189" s="1" t="s">
        <v>468</v>
      </c>
      <c r="C189" s="1" t="s">
        <v>445</v>
      </c>
      <c r="D189" s="3">
        <v>50</v>
      </c>
      <c r="E189" s="2">
        <v>0.96799999999999997</v>
      </c>
      <c r="F189" s="2">
        <v>1.73</v>
      </c>
      <c r="G189" s="2">
        <v>3.4374532954715287</v>
      </c>
      <c r="H189" s="2">
        <f t="shared" si="8"/>
        <v>2.0451510984905092</v>
      </c>
      <c r="I189" s="2">
        <f t="shared" si="7"/>
        <v>102.25755492452546</v>
      </c>
      <c r="J189" s="12"/>
      <c r="K189" s="5"/>
    </row>
    <row r="190" spans="1:11">
      <c r="A190" s="1">
        <f t="shared" si="9"/>
        <v>188</v>
      </c>
      <c r="B190" s="1" t="s">
        <v>171</v>
      </c>
      <c r="C190" s="1" t="s">
        <v>445</v>
      </c>
      <c r="D190" s="3">
        <v>50</v>
      </c>
      <c r="E190" s="2">
        <v>0.55999999999999994</v>
      </c>
      <c r="F190" s="2">
        <v>1.69</v>
      </c>
      <c r="G190" s="2">
        <v>1.3450904199671201</v>
      </c>
      <c r="H190" s="2">
        <f t="shared" si="8"/>
        <v>1.1983634733223734</v>
      </c>
      <c r="I190" s="2">
        <f t="shared" si="7"/>
        <v>59.918173666118669</v>
      </c>
      <c r="J190" s="12"/>
      <c r="K190" s="5"/>
    </row>
    <row r="191" spans="1:11">
      <c r="A191" s="1">
        <f t="shared" si="9"/>
        <v>189</v>
      </c>
      <c r="B191" s="1" t="s">
        <v>172</v>
      </c>
      <c r="C191" s="1" t="s">
        <v>445</v>
      </c>
      <c r="D191" s="3">
        <v>50</v>
      </c>
      <c r="E191" s="2">
        <v>2.2800000000000002</v>
      </c>
      <c r="F191" s="2">
        <v>5.04</v>
      </c>
      <c r="G191" s="2">
        <v>6.2272704628107407</v>
      </c>
      <c r="H191" s="2">
        <f t="shared" si="8"/>
        <v>4.5157568209369137</v>
      </c>
      <c r="I191" s="2">
        <f t="shared" si="7"/>
        <v>225.78784104684567</v>
      </c>
      <c r="J191" s="12"/>
      <c r="K191" s="5"/>
    </row>
    <row r="192" spans="1:11">
      <c r="A192" s="1">
        <f t="shared" si="9"/>
        <v>190</v>
      </c>
      <c r="B192" s="1" t="s">
        <v>173</v>
      </c>
      <c r="C192" s="1" t="s">
        <v>445</v>
      </c>
      <c r="D192" s="3">
        <v>50</v>
      </c>
      <c r="E192" s="2">
        <v>2.7039999999999997</v>
      </c>
      <c r="F192" s="2">
        <v>4.8899999999999997</v>
      </c>
      <c r="G192" s="2">
        <v>9.8889054949434563</v>
      </c>
      <c r="H192" s="2">
        <f t="shared" si="8"/>
        <v>5.8276351649811522</v>
      </c>
      <c r="I192" s="2">
        <f t="shared" si="7"/>
        <v>291.38175824905761</v>
      </c>
      <c r="J192" s="12"/>
      <c r="K192" s="5"/>
    </row>
    <row r="193" spans="1:11">
      <c r="A193" s="1">
        <f t="shared" si="9"/>
        <v>191</v>
      </c>
      <c r="B193" s="1" t="s">
        <v>174</v>
      </c>
      <c r="C193" s="1" t="s">
        <v>445</v>
      </c>
      <c r="D193" s="3">
        <v>270</v>
      </c>
      <c r="E193" s="2">
        <v>4.048</v>
      </c>
      <c r="F193" s="2">
        <v>12.58</v>
      </c>
      <c r="G193" s="2">
        <v>9.8390873312409717</v>
      </c>
      <c r="H193" s="2">
        <f t="shared" si="8"/>
        <v>8.8223624437469912</v>
      </c>
      <c r="I193" s="2">
        <f t="shared" si="7"/>
        <v>2382.0378598116877</v>
      </c>
      <c r="J193" s="12"/>
      <c r="K193" s="5"/>
    </row>
    <row r="194" spans="1:11">
      <c r="A194" s="1">
        <f t="shared" si="9"/>
        <v>192</v>
      </c>
      <c r="B194" s="1" t="s">
        <v>175</v>
      </c>
      <c r="C194" s="1" t="s">
        <v>445</v>
      </c>
      <c r="D194" s="3">
        <v>370</v>
      </c>
      <c r="E194" s="2">
        <v>3.3679999999999999</v>
      </c>
      <c r="F194" s="2">
        <v>8.84</v>
      </c>
      <c r="G194" s="2">
        <v>9.3409056942161115</v>
      </c>
      <c r="H194" s="2">
        <f t="shared" si="8"/>
        <v>7.1829685647387036</v>
      </c>
      <c r="I194" s="2">
        <f t="shared" si="7"/>
        <v>2657.6983689533204</v>
      </c>
      <c r="J194" s="12"/>
      <c r="K194" s="5"/>
    </row>
    <row r="195" spans="1:11">
      <c r="A195" s="1">
        <f t="shared" si="9"/>
        <v>193</v>
      </c>
      <c r="B195" s="1" t="s">
        <v>176</v>
      </c>
      <c r="C195" s="1" t="s">
        <v>445</v>
      </c>
      <c r="D195" s="3">
        <v>90</v>
      </c>
      <c r="E195" s="2">
        <v>0.61599999999999999</v>
      </c>
      <c r="F195" s="2">
        <v>1.67</v>
      </c>
      <c r="G195" s="2">
        <v>1.6315448612564143</v>
      </c>
      <c r="H195" s="2">
        <f t="shared" si="8"/>
        <v>1.3058482870854713</v>
      </c>
      <c r="I195" s="2">
        <f t="shared" si="7"/>
        <v>117.52634583769242</v>
      </c>
      <c r="J195" s="12"/>
      <c r="K195" s="5"/>
    </row>
    <row r="196" spans="1:11">
      <c r="A196" s="1">
        <f t="shared" si="9"/>
        <v>194</v>
      </c>
      <c r="B196" s="1" t="s">
        <v>177</v>
      </c>
      <c r="C196" s="1" t="s">
        <v>445</v>
      </c>
      <c r="D196" s="3">
        <v>50</v>
      </c>
      <c r="E196" s="2">
        <v>4.1280000000000001</v>
      </c>
      <c r="F196" s="2">
        <v>12.3</v>
      </c>
      <c r="G196" s="2">
        <v>11.146814128431226</v>
      </c>
      <c r="H196" s="2">
        <f t="shared" si="8"/>
        <v>9.1916047094770761</v>
      </c>
      <c r="I196" s="2">
        <f t="shared" ref="I196:I259" si="10">H196*D196</f>
        <v>459.5802354738538</v>
      </c>
      <c r="J196" s="12"/>
      <c r="K196" s="5"/>
    </row>
    <row r="197" spans="1:11">
      <c r="A197" s="1">
        <f t="shared" si="9"/>
        <v>195</v>
      </c>
      <c r="B197" s="1" t="s">
        <v>178</v>
      </c>
      <c r="C197" s="1" t="s">
        <v>445</v>
      </c>
      <c r="D197" s="3">
        <v>50</v>
      </c>
      <c r="E197" s="2">
        <v>4.2240000000000002</v>
      </c>
      <c r="F197" s="2">
        <v>11.87</v>
      </c>
      <c r="G197" s="2">
        <v>14.422358391869675</v>
      </c>
      <c r="H197" s="2">
        <f t="shared" ref="H197:H260" si="11">(E197+F197+G197)/3</f>
        <v>10.172119463956559</v>
      </c>
      <c r="I197" s="2">
        <f t="shared" si="10"/>
        <v>508.60597319782795</v>
      </c>
      <c r="J197" s="12"/>
      <c r="K197" s="5"/>
    </row>
    <row r="198" spans="1:11">
      <c r="A198" s="1">
        <f t="shared" si="9"/>
        <v>196</v>
      </c>
      <c r="B198" s="1" t="s">
        <v>179</v>
      </c>
      <c r="C198" s="1" t="s">
        <v>445</v>
      </c>
      <c r="D198" s="3">
        <v>50</v>
      </c>
      <c r="E198" s="2">
        <v>1.4</v>
      </c>
      <c r="F198" s="2">
        <v>5.04</v>
      </c>
      <c r="G198" s="2">
        <v>1.9802720071738158</v>
      </c>
      <c r="H198" s="2">
        <f t="shared" si="11"/>
        <v>2.8067573357246052</v>
      </c>
      <c r="I198" s="2">
        <f t="shared" si="10"/>
        <v>140.33786678623025</v>
      </c>
      <c r="J198" s="12"/>
      <c r="K198" s="5"/>
    </row>
    <row r="199" spans="1:11">
      <c r="A199" s="1">
        <f t="shared" si="9"/>
        <v>197</v>
      </c>
      <c r="B199" s="1" t="s">
        <v>180</v>
      </c>
      <c r="C199" s="1" t="s">
        <v>445</v>
      </c>
      <c r="D199" s="3">
        <v>370</v>
      </c>
      <c r="E199" s="2">
        <v>2</v>
      </c>
      <c r="F199" s="2">
        <v>5.03</v>
      </c>
      <c r="G199" s="2">
        <v>4.9319982065461065</v>
      </c>
      <c r="H199" s="2">
        <f t="shared" si="11"/>
        <v>3.9873327355153685</v>
      </c>
      <c r="I199" s="2">
        <f t="shared" si="10"/>
        <v>1475.3131121406864</v>
      </c>
      <c r="J199" s="12"/>
      <c r="K199" s="5"/>
    </row>
    <row r="200" spans="1:11">
      <c r="A200" s="1">
        <f t="shared" si="9"/>
        <v>198</v>
      </c>
      <c r="B200" s="1" t="s">
        <v>181</v>
      </c>
      <c r="C200" s="1" t="s">
        <v>445</v>
      </c>
      <c r="D200" s="3">
        <v>500</v>
      </c>
      <c r="E200" s="2">
        <v>0.87200000000000011</v>
      </c>
      <c r="F200" s="2">
        <v>2.5499999999999998</v>
      </c>
      <c r="G200" s="2">
        <v>2.1670901210581377</v>
      </c>
      <c r="H200" s="2">
        <f t="shared" si="11"/>
        <v>1.8630300403527125</v>
      </c>
      <c r="I200" s="2">
        <f t="shared" si="10"/>
        <v>931.51502017635619</v>
      </c>
      <c r="J200" s="12"/>
      <c r="K200" s="5"/>
    </row>
    <row r="201" spans="1:11">
      <c r="A201" s="1">
        <f t="shared" si="9"/>
        <v>199</v>
      </c>
      <c r="B201" s="1" t="s">
        <v>182</v>
      </c>
      <c r="C201" s="1" t="s">
        <v>445</v>
      </c>
      <c r="D201" s="3">
        <v>50</v>
      </c>
      <c r="E201" s="2">
        <v>12.376000000000001</v>
      </c>
      <c r="F201" s="2">
        <v>15.77</v>
      </c>
      <c r="G201" s="2">
        <v>29.691625566681612</v>
      </c>
      <c r="H201" s="2">
        <f t="shared" si="11"/>
        <v>19.279208522227204</v>
      </c>
      <c r="I201" s="2">
        <f t="shared" si="10"/>
        <v>963.96042611136022</v>
      </c>
      <c r="J201" s="12"/>
      <c r="K201" s="5"/>
    </row>
    <row r="202" spans="1:11">
      <c r="A202" s="1">
        <f t="shared" si="9"/>
        <v>200</v>
      </c>
      <c r="B202" s="1" t="s">
        <v>183</v>
      </c>
      <c r="C202" s="1" t="s">
        <v>445</v>
      </c>
      <c r="D202" s="3">
        <v>135</v>
      </c>
      <c r="E202" s="2">
        <v>1.008</v>
      </c>
      <c r="F202" s="2">
        <v>2.2400000000000002</v>
      </c>
      <c r="G202" s="2">
        <v>3.5495441638021221</v>
      </c>
      <c r="H202" s="2">
        <f t="shared" si="11"/>
        <v>2.2658480546007076</v>
      </c>
      <c r="I202" s="2">
        <f t="shared" si="10"/>
        <v>305.88948737109553</v>
      </c>
      <c r="J202" s="12"/>
      <c r="K202" s="5"/>
    </row>
    <row r="203" spans="1:11">
      <c r="A203" s="1">
        <f t="shared" si="9"/>
        <v>201</v>
      </c>
      <c r="B203" s="1" t="s">
        <v>184</v>
      </c>
      <c r="C203" s="1" t="s">
        <v>445</v>
      </c>
      <c r="D203" s="3">
        <v>50</v>
      </c>
      <c r="E203" s="2">
        <v>30.072000000000003</v>
      </c>
      <c r="F203" s="2">
        <v>93.14</v>
      </c>
      <c r="G203" s="2">
        <v>50.839436058386887</v>
      </c>
      <c r="H203" s="2">
        <f t="shared" si="11"/>
        <v>58.01714535279563</v>
      </c>
      <c r="I203" s="2">
        <f t="shared" si="10"/>
        <v>2900.8572676397816</v>
      </c>
      <c r="J203" s="12"/>
      <c r="K203" s="5"/>
    </row>
    <row r="204" spans="1:11">
      <c r="A204" s="1">
        <f t="shared" si="9"/>
        <v>202</v>
      </c>
      <c r="B204" s="1" t="s">
        <v>185</v>
      </c>
      <c r="C204" s="1" t="s">
        <v>445</v>
      </c>
      <c r="D204" s="3">
        <v>140</v>
      </c>
      <c r="E204" s="2">
        <v>8.6560000000000006</v>
      </c>
      <c r="F204" s="2">
        <v>19.96</v>
      </c>
      <c r="G204" s="2">
        <v>32.008170178847209</v>
      </c>
      <c r="H204" s="2">
        <f t="shared" si="11"/>
        <v>20.208056726282404</v>
      </c>
      <c r="I204" s="2">
        <f t="shared" si="10"/>
        <v>2829.1279416795364</v>
      </c>
      <c r="J204" s="12"/>
      <c r="K204" s="5"/>
    </row>
    <row r="205" spans="1:11">
      <c r="A205" s="1">
        <f t="shared" si="9"/>
        <v>203</v>
      </c>
      <c r="B205" s="1" t="s">
        <v>186</v>
      </c>
      <c r="C205" s="1" t="s">
        <v>445</v>
      </c>
      <c r="D205" s="3">
        <v>50</v>
      </c>
      <c r="E205" s="2">
        <v>1.5760000000000001</v>
      </c>
      <c r="F205" s="2">
        <v>1.48</v>
      </c>
      <c r="G205" s="2">
        <v>1.6315448612564143</v>
      </c>
      <c r="H205" s="2">
        <f t="shared" si="11"/>
        <v>1.5625149537521381</v>
      </c>
      <c r="I205" s="2">
        <f t="shared" si="10"/>
        <v>78.125747687606903</v>
      </c>
      <c r="J205" s="12"/>
      <c r="K205" s="5"/>
    </row>
    <row r="206" spans="1:11">
      <c r="A206" s="1">
        <f t="shared" si="9"/>
        <v>204</v>
      </c>
      <c r="B206" s="1" t="s">
        <v>187</v>
      </c>
      <c r="C206" s="1" t="s">
        <v>445</v>
      </c>
      <c r="D206" s="3">
        <v>30</v>
      </c>
      <c r="E206" s="2">
        <v>27.983999999999998</v>
      </c>
      <c r="F206" s="2">
        <v>10.9</v>
      </c>
      <c r="G206" s="2">
        <v>277.73626264135902</v>
      </c>
      <c r="H206" s="2">
        <f t="shared" si="11"/>
        <v>105.54008754711968</v>
      </c>
      <c r="I206" s="2">
        <f t="shared" si="10"/>
        <v>3166.2026264135907</v>
      </c>
      <c r="J206" s="12"/>
      <c r="K206" s="5"/>
    </row>
    <row r="207" spans="1:11">
      <c r="A207" s="1">
        <f t="shared" si="9"/>
        <v>205</v>
      </c>
      <c r="B207" s="1" t="s">
        <v>188</v>
      </c>
      <c r="C207" s="1" t="s">
        <v>445</v>
      </c>
      <c r="D207" s="3">
        <v>50</v>
      </c>
      <c r="E207" s="2">
        <v>21.768000000000001</v>
      </c>
      <c r="F207" s="2">
        <v>4.46</v>
      </c>
      <c r="G207" s="2">
        <v>186.81811388432223</v>
      </c>
      <c r="H207" s="2">
        <f t="shared" si="11"/>
        <v>71.015371294774084</v>
      </c>
      <c r="I207" s="2">
        <f t="shared" si="10"/>
        <v>3550.7685647387043</v>
      </c>
      <c r="J207" s="12"/>
      <c r="K207" s="5"/>
    </row>
    <row r="208" spans="1:11">
      <c r="A208" s="1">
        <f t="shared" si="9"/>
        <v>206</v>
      </c>
      <c r="B208" s="1" t="s">
        <v>189</v>
      </c>
      <c r="C208" s="1" t="s">
        <v>445</v>
      </c>
      <c r="D208" s="3">
        <v>2500</v>
      </c>
      <c r="E208" s="13">
        <v>13.5</v>
      </c>
      <c r="F208" s="13">
        <v>39.79</v>
      </c>
      <c r="G208" s="13">
        <v>72.510337268968257</v>
      </c>
      <c r="H208" s="2">
        <f t="shared" si="11"/>
        <v>41.933445756322755</v>
      </c>
      <c r="I208" s="2">
        <f t="shared" si="10"/>
        <v>104833.61439080689</v>
      </c>
      <c r="J208" s="12"/>
      <c r="K208" s="5"/>
    </row>
    <row r="209" spans="1:11">
      <c r="A209" s="1">
        <f t="shared" si="9"/>
        <v>207</v>
      </c>
      <c r="B209" s="1" t="s">
        <v>190</v>
      </c>
      <c r="C209" s="1" t="s">
        <v>445</v>
      </c>
      <c r="D209" s="3">
        <v>520</v>
      </c>
      <c r="E209" s="2">
        <v>14.768000000000001</v>
      </c>
      <c r="F209" s="2">
        <v>39.79</v>
      </c>
      <c r="G209" s="2">
        <v>80.095152692671746</v>
      </c>
      <c r="H209" s="2">
        <f t="shared" si="11"/>
        <v>44.884384230890582</v>
      </c>
      <c r="I209" s="2">
        <f t="shared" si="10"/>
        <v>23339.879800063103</v>
      </c>
      <c r="J209" s="12"/>
      <c r="K209" s="5"/>
    </row>
    <row r="210" spans="1:11">
      <c r="A210" s="1">
        <f t="shared" si="9"/>
        <v>208</v>
      </c>
      <c r="B210" s="1" t="s">
        <v>191</v>
      </c>
      <c r="C210" s="1" t="s">
        <v>445</v>
      </c>
      <c r="D210" s="3">
        <v>50</v>
      </c>
      <c r="E210" s="2">
        <v>5.7840000000000007</v>
      </c>
      <c r="F210" s="2">
        <v>29.02</v>
      </c>
      <c r="G210" s="2">
        <v>8.4068151247945</v>
      </c>
      <c r="H210" s="2">
        <f t="shared" si="11"/>
        <v>14.403605041598167</v>
      </c>
      <c r="I210" s="2">
        <f t="shared" si="10"/>
        <v>720.18025207990831</v>
      </c>
      <c r="J210" s="12"/>
      <c r="K210" s="5"/>
    </row>
    <row r="211" spans="1:11">
      <c r="A211" s="1">
        <f t="shared" si="9"/>
        <v>209</v>
      </c>
      <c r="B211" s="1" t="s">
        <v>192</v>
      </c>
      <c r="C211" s="1" t="s">
        <v>445</v>
      </c>
      <c r="D211" s="3">
        <v>50</v>
      </c>
      <c r="E211" s="2">
        <v>0.93599999999999994</v>
      </c>
      <c r="F211" s="2">
        <v>0.49</v>
      </c>
      <c r="G211" s="2">
        <v>1.00881781497534</v>
      </c>
      <c r="H211" s="2">
        <f t="shared" si="11"/>
        <v>0.8116059383251133</v>
      </c>
      <c r="I211" s="2">
        <f t="shared" si="10"/>
        <v>40.580296916255662</v>
      </c>
      <c r="J211" s="12"/>
      <c r="K211" s="5"/>
    </row>
    <row r="212" spans="1:11">
      <c r="A212" s="1">
        <f t="shared" si="9"/>
        <v>210</v>
      </c>
      <c r="B212" s="1" t="s">
        <v>193</v>
      </c>
      <c r="C212" s="1" t="s">
        <v>445</v>
      </c>
      <c r="D212" s="3">
        <v>50</v>
      </c>
      <c r="E212" s="2">
        <v>0.54400000000000004</v>
      </c>
      <c r="F212" s="2">
        <v>1.87</v>
      </c>
      <c r="G212" s="2">
        <v>1.1458177651571764</v>
      </c>
      <c r="H212" s="2">
        <f t="shared" si="11"/>
        <v>1.1866059217190588</v>
      </c>
      <c r="I212" s="2">
        <f t="shared" si="10"/>
        <v>59.330296085952938</v>
      </c>
      <c r="J212" s="12"/>
      <c r="K212" s="5"/>
    </row>
    <row r="213" spans="1:11">
      <c r="A213" s="1">
        <f t="shared" si="9"/>
        <v>211</v>
      </c>
      <c r="B213" s="1" t="s">
        <v>194</v>
      </c>
      <c r="C213" s="1" t="s">
        <v>445</v>
      </c>
      <c r="D213" s="3">
        <v>50</v>
      </c>
      <c r="E213" s="2">
        <v>3.4799999999999995</v>
      </c>
      <c r="F213" s="2">
        <v>11.36</v>
      </c>
      <c r="G213" s="2">
        <v>7.6719972101828331</v>
      </c>
      <c r="H213" s="2">
        <f t="shared" si="11"/>
        <v>7.5039990700609449</v>
      </c>
      <c r="I213" s="2">
        <f t="shared" si="10"/>
        <v>375.19995350304725</v>
      </c>
      <c r="J213" s="12"/>
      <c r="K213" s="5"/>
    </row>
    <row r="214" spans="1:11">
      <c r="A214" s="1">
        <f t="shared" si="9"/>
        <v>212</v>
      </c>
      <c r="B214" s="1" t="s">
        <v>473</v>
      </c>
      <c r="C214" s="1" t="s">
        <v>445</v>
      </c>
      <c r="D214" s="3">
        <v>50</v>
      </c>
      <c r="E214" s="2">
        <v>4.1840000000000002</v>
      </c>
      <c r="F214" s="2">
        <v>12.38</v>
      </c>
      <c r="G214" s="2">
        <v>11.346086783241169</v>
      </c>
      <c r="H214" s="2">
        <f t="shared" si="11"/>
        <v>9.3033622610803892</v>
      </c>
      <c r="I214" s="2">
        <f t="shared" si="10"/>
        <v>465.16811305401944</v>
      </c>
      <c r="J214" s="12"/>
      <c r="K214" s="5"/>
    </row>
    <row r="215" spans="1:11">
      <c r="A215" s="1">
        <f t="shared" si="9"/>
        <v>213</v>
      </c>
      <c r="B215" s="1" t="s">
        <v>195</v>
      </c>
      <c r="C215" s="1" t="s">
        <v>445</v>
      </c>
      <c r="D215" s="3">
        <v>50</v>
      </c>
      <c r="E215" s="2">
        <v>6.4719999999999995</v>
      </c>
      <c r="F215" s="2">
        <v>25.16</v>
      </c>
      <c r="G215" s="2">
        <v>7.6719972101828331</v>
      </c>
      <c r="H215" s="2">
        <f t="shared" si="11"/>
        <v>13.101332403394276</v>
      </c>
      <c r="I215" s="2">
        <f t="shared" si="10"/>
        <v>655.06662016971381</v>
      </c>
      <c r="J215" s="12"/>
      <c r="K215" s="5"/>
    </row>
    <row r="216" spans="1:11">
      <c r="A216" s="1">
        <f t="shared" si="9"/>
        <v>214</v>
      </c>
      <c r="B216" s="1" t="s">
        <v>196</v>
      </c>
      <c r="C216" s="1" t="s">
        <v>445</v>
      </c>
      <c r="D216" s="3">
        <v>50</v>
      </c>
      <c r="E216" s="2">
        <v>3.9520000000000004</v>
      </c>
      <c r="F216" s="2">
        <v>10.08</v>
      </c>
      <c r="G216" s="2">
        <v>11.346086783241169</v>
      </c>
      <c r="H216" s="2">
        <f t="shared" si="11"/>
        <v>8.4593622610803898</v>
      </c>
      <c r="I216" s="2">
        <f t="shared" si="10"/>
        <v>422.96811305401951</v>
      </c>
      <c r="J216" s="12"/>
      <c r="K216" s="5"/>
    </row>
    <row r="217" spans="1:11">
      <c r="A217" s="1">
        <f t="shared" si="9"/>
        <v>215</v>
      </c>
      <c r="B217" s="1" t="s">
        <v>197</v>
      </c>
      <c r="C217" s="1" t="s">
        <v>445</v>
      </c>
      <c r="D217" s="3">
        <v>200</v>
      </c>
      <c r="E217" s="2">
        <v>0.97599999999999998</v>
      </c>
      <c r="F217" s="2">
        <v>3.06</v>
      </c>
      <c r="G217" s="2">
        <v>2.2169082847606236</v>
      </c>
      <c r="H217" s="2">
        <f t="shared" si="11"/>
        <v>2.0843027615868746</v>
      </c>
      <c r="I217" s="2">
        <f t="shared" si="10"/>
        <v>416.86055231737492</v>
      </c>
      <c r="J217" s="12"/>
      <c r="K217" s="5"/>
    </row>
    <row r="218" spans="1:11">
      <c r="A218" s="1">
        <f t="shared" si="9"/>
        <v>216</v>
      </c>
      <c r="B218" s="1" t="s">
        <v>198</v>
      </c>
      <c r="C218" s="1" t="s">
        <v>445</v>
      </c>
      <c r="D218" s="3">
        <v>210</v>
      </c>
      <c r="E218" s="2">
        <v>2.1520000000000001</v>
      </c>
      <c r="F218" s="2">
        <v>4.92</v>
      </c>
      <c r="G218" s="2">
        <v>7.647088128331589</v>
      </c>
      <c r="H218" s="2">
        <f t="shared" si="11"/>
        <v>4.9063627094438624</v>
      </c>
      <c r="I218" s="2">
        <f t="shared" si="10"/>
        <v>1030.3361689832111</v>
      </c>
      <c r="J218" s="12"/>
      <c r="K218" s="5"/>
    </row>
    <row r="219" spans="1:11">
      <c r="A219" s="1">
        <f t="shared" si="9"/>
        <v>217</v>
      </c>
      <c r="B219" s="1" t="s">
        <v>199</v>
      </c>
      <c r="C219" s="1" t="s">
        <v>445</v>
      </c>
      <c r="D219" s="3">
        <v>100</v>
      </c>
      <c r="E219" s="2">
        <v>1.984</v>
      </c>
      <c r="F219" s="2">
        <v>6.82</v>
      </c>
      <c r="G219" s="2">
        <v>4.5459074378518407</v>
      </c>
      <c r="H219" s="2">
        <f t="shared" si="11"/>
        <v>4.4499691459506137</v>
      </c>
      <c r="I219" s="2">
        <f t="shared" si="10"/>
        <v>444.99691459506136</v>
      </c>
      <c r="J219" s="12"/>
      <c r="K219" s="5"/>
    </row>
    <row r="220" spans="1:11">
      <c r="A220" s="1">
        <f t="shared" si="9"/>
        <v>218</v>
      </c>
      <c r="B220" s="1" t="s">
        <v>200</v>
      </c>
      <c r="C220" s="1" t="s">
        <v>445</v>
      </c>
      <c r="D220" s="3">
        <v>50</v>
      </c>
      <c r="E220" s="2">
        <v>2.1920000000000002</v>
      </c>
      <c r="F220" s="2">
        <v>4.92</v>
      </c>
      <c r="G220" s="2">
        <v>7.647088128331589</v>
      </c>
      <c r="H220" s="2">
        <f t="shared" si="11"/>
        <v>4.9196960427771961</v>
      </c>
      <c r="I220" s="2">
        <f t="shared" si="10"/>
        <v>245.98480213885981</v>
      </c>
      <c r="J220" s="12"/>
      <c r="K220" s="5"/>
    </row>
    <row r="221" spans="1:11">
      <c r="A221" s="1">
        <f t="shared" si="9"/>
        <v>219</v>
      </c>
      <c r="B221" s="1" t="s">
        <v>201</v>
      </c>
      <c r="C221" s="1" t="s">
        <v>445</v>
      </c>
      <c r="D221" s="3">
        <v>50</v>
      </c>
      <c r="E221" s="2">
        <v>1.9359999999999999</v>
      </c>
      <c r="F221" s="2">
        <v>6.58</v>
      </c>
      <c r="G221" s="2">
        <v>4.3341802421162754</v>
      </c>
      <c r="H221" s="2">
        <f t="shared" si="11"/>
        <v>4.2833934140387582</v>
      </c>
      <c r="I221" s="2">
        <f t="shared" si="10"/>
        <v>214.16967070193792</v>
      </c>
      <c r="J221" s="12"/>
      <c r="K221" s="5"/>
    </row>
    <row r="222" spans="1:11">
      <c r="A222" s="1">
        <f t="shared" si="9"/>
        <v>220</v>
      </c>
      <c r="B222" s="1" t="s">
        <v>202</v>
      </c>
      <c r="C222" s="1" t="s">
        <v>445</v>
      </c>
      <c r="D222" s="3">
        <v>50</v>
      </c>
      <c r="E222" s="2">
        <v>0.81600000000000006</v>
      </c>
      <c r="F222" s="2">
        <v>2.19</v>
      </c>
      <c r="G222" s="2">
        <v>2.0051810890250588</v>
      </c>
      <c r="H222" s="2">
        <f t="shared" si="11"/>
        <v>1.6703936963416863</v>
      </c>
      <c r="I222" s="2">
        <f t="shared" si="10"/>
        <v>83.519684817084311</v>
      </c>
      <c r="J222" s="12"/>
      <c r="K222" s="5"/>
    </row>
    <row r="223" spans="1:11">
      <c r="A223" s="1">
        <f t="shared" si="9"/>
        <v>221</v>
      </c>
      <c r="B223" s="1" t="s">
        <v>203</v>
      </c>
      <c r="C223" s="1" t="s">
        <v>445</v>
      </c>
      <c r="D223" s="3">
        <v>50</v>
      </c>
      <c r="E223" s="2">
        <v>0.6</v>
      </c>
      <c r="F223" s="2">
        <v>1.69</v>
      </c>
      <c r="G223" s="2">
        <v>1.5568176157026852</v>
      </c>
      <c r="H223" s="2">
        <f t="shared" si="11"/>
        <v>1.2822725385675617</v>
      </c>
      <c r="I223" s="2">
        <f t="shared" si="10"/>
        <v>64.113626928378082</v>
      </c>
      <c r="J223" s="12"/>
      <c r="K223" s="5"/>
    </row>
    <row r="224" spans="1:11">
      <c r="A224" s="1">
        <f t="shared" si="9"/>
        <v>222</v>
      </c>
      <c r="B224" s="1" t="s">
        <v>204</v>
      </c>
      <c r="C224" s="1" t="s">
        <v>445</v>
      </c>
      <c r="D224" s="3">
        <v>50</v>
      </c>
      <c r="E224" s="2">
        <v>0.63200000000000001</v>
      </c>
      <c r="F224" s="2">
        <v>1.9</v>
      </c>
      <c r="G224" s="2">
        <v>1.5692721566283068</v>
      </c>
      <c r="H224" s="2">
        <f t="shared" si="11"/>
        <v>1.3670907188761021</v>
      </c>
      <c r="I224" s="2">
        <f t="shared" si="10"/>
        <v>68.354535943805104</v>
      </c>
      <c r="J224" s="12"/>
      <c r="K224" s="5"/>
    </row>
    <row r="225" spans="1:11">
      <c r="A225" s="1">
        <f t="shared" si="9"/>
        <v>223</v>
      </c>
      <c r="B225" s="1" t="s">
        <v>205</v>
      </c>
      <c r="C225" s="1" t="s">
        <v>445</v>
      </c>
      <c r="D225" s="3">
        <v>50</v>
      </c>
      <c r="E225" s="2">
        <v>0.66399999999999992</v>
      </c>
      <c r="F225" s="2">
        <v>1.87</v>
      </c>
      <c r="G225" s="2">
        <v>0.87181786479350376</v>
      </c>
      <c r="H225" s="2">
        <f t="shared" si="11"/>
        <v>1.1352726215978344</v>
      </c>
      <c r="I225" s="2">
        <f t="shared" si="10"/>
        <v>56.763631079891717</v>
      </c>
      <c r="J225" s="12"/>
      <c r="K225" s="5"/>
    </row>
    <row r="226" spans="1:11">
      <c r="A226" s="1">
        <f t="shared" si="9"/>
        <v>224</v>
      </c>
      <c r="B226" s="1" t="s">
        <v>206</v>
      </c>
      <c r="C226" s="1" t="s">
        <v>445</v>
      </c>
      <c r="D226" s="3">
        <v>50</v>
      </c>
      <c r="E226" s="2">
        <v>7.2799999999999994</v>
      </c>
      <c r="F226" s="2">
        <v>33.36</v>
      </c>
      <c r="G226" s="2">
        <v>8.593633238678823</v>
      </c>
      <c r="H226" s="2">
        <f t="shared" si="11"/>
        <v>16.411211079559607</v>
      </c>
      <c r="I226" s="2">
        <f t="shared" si="10"/>
        <v>820.56055397798036</v>
      </c>
      <c r="J226" s="12"/>
      <c r="K226" s="5"/>
    </row>
    <row r="227" spans="1:11">
      <c r="A227" s="1">
        <f t="shared" si="9"/>
        <v>225</v>
      </c>
      <c r="B227" s="1" t="s">
        <v>207</v>
      </c>
      <c r="C227" s="1" t="s">
        <v>445</v>
      </c>
      <c r="D227" s="3">
        <v>100</v>
      </c>
      <c r="E227" s="2">
        <v>2.7120000000000002</v>
      </c>
      <c r="F227" s="2">
        <v>8.84</v>
      </c>
      <c r="G227" s="2">
        <v>6.4140885766950628</v>
      </c>
      <c r="H227" s="2">
        <f t="shared" si="11"/>
        <v>5.9886961922316884</v>
      </c>
      <c r="I227" s="2">
        <f t="shared" si="10"/>
        <v>598.8696192231688</v>
      </c>
      <c r="J227" s="12"/>
      <c r="K227" s="5"/>
    </row>
    <row r="228" spans="1:11">
      <c r="A228" s="1">
        <f t="shared" si="9"/>
        <v>226</v>
      </c>
      <c r="B228" s="1" t="s">
        <v>208</v>
      </c>
      <c r="C228" s="1" t="s">
        <v>445</v>
      </c>
      <c r="D228" s="3">
        <v>500</v>
      </c>
      <c r="E228" s="2">
        <v>2.952</v>
      </c>
      <c r="F228" s="2">
        <v>4.8899999999999997</v>
      </c>
      <c r="G228" s="2">
        <v>5.1686344841329159</v>
      </c>
      <c r="H228" s="2">
        <f t="shared" si="11"/>
        <v>4.3368781613776379</v>
      </c>
      <c r="I228" s="2">
        <f t="shared" si="10"/>
        <v>2168.4390806888191</v>
      </c>
      <c r="J228" s="12"/>
      <c r="K228" s="5"/>
    </row>
    <row r="229" spans="1:11">
      <c r="A229" s="1">
        <f t="shared" si="9"/>
        <v>227</v>
      </c>
      <c r="B229" s="1" t="s">
        <v>209</v>
      </c>
      <c r="C229" s="1" t="s">
        <v>445</v>
      </c>
      <c r="D229" s="3">
        <v>100</v>
      </c>
      <c r="E229" s="2">
        <v>6.6560000000000006</v>
      </c>
      <c r="F229" s="2">
        <v>33.36</v>
      </c>
      <c r="G229" s="2">
        <v>7.6969062920340754</v>
      </c>
      <c r="H229" s="2">
        <f t="shared" si="11"/>
        <v>15.904302097344692</v>
      </c>
      <c r="I229" s="2">
        <f t="shared" si="10"/>
        <v>1590.4302097344691</v>
      </c>
      <c r="J229" s="12"/>
      <c r="K229" s="5"/>
    </row>
    <row r="230" spans="1:11">
      <c r="A230" s="1">
        <f t="shared" si="9"/>
        <v>228</v>
      </c>
      <c r="B230" s="1" t="s">
        <v>210</v>
      </c>
      <c r="C230" s="1" t="s">
        <v>445</v>
      </c>
      <c r="D230" s="3">
        <v>50</v>
      </c>
      <c r="E230" s="2">
        <v>3.8560000000000003</v>
      </c>
      <c r="F230" s="2">
        <v>12.58</v>
      </c>
      <c r="G230" s="2">
        <v>8.593633238678823</v>
      </c>
      <c r="H230" s="2">
        <f t="shared" si="11"/>
        <v>8.3432110795596071</v>
      </c>
      <c r="I230" s="2">
        <f t="shared" si="10"/>
        <v>417.16055397798033</v>
      </c>
      <c r="J230" s="12"/>
      <c r="K230" s="5"/>
    </row>
    <row r="231" spans="1:11">
      <c r="A231" s="1">
        <f t="shared" si="9"/>
        <v>229</v>
      </c>
      <c r="B231" s="1" t="s">
        <v>498</v>
      </c>
      <c r="C231" s="1" t="s">
        <v>445</v>
      </c>
      <c r="D231" s="3">
        <v>100</v>
      </c>
      <c r="E231" s="2">
        <v>8.3520000000000003</v>
      </c>
      <c r="F231" s="2">
        <v>15.38</v>
      </c>
      <c r="G231" s="2">
        <v>10.289941712748467</v>
      </c>
      <c r="H231" s="2">
        <f t="shared" si="11"/>
        <v>11.340647237582822</v>
      </c>
      <c r="I231" s="2">
        <f t="shared" si="10"/>
        <v>1134.0647237582821</v>
      </c>
      <c r="J231" s="12"/>
      <c r="K231" s="5"/>
    </row>
    <row r="232" spans="1:11">
      <c r="A232" s="1">
        <f t="shared" si="9"/>
        <v>230</v>
      </c>
      <c r="B232" s="1" t="s">
        <v>211</v>
      </c>
      <c r="C232" s="1" t="s">
        <v>445</v>
      </c>
      <c r="D232" s="3">
        <v>20</v>
      </c>
      <c r="E232" s="2">
        <v>4.76</v>
      </c>
      <c r="F232" s="2">
        <v>15.62</v>
      </c>
      <c r="G232" s="2">
        <v>11.85672296119165</v>
      </c>
      <c r="H232" s="2">
        <f t="shared" si="11"/>
        <v>10.745574320397216</v>
      </c>
      <c r="I232" s="2">
        <f t="shared" si="10"/>
        <v>214.91148640794432</v>
      </c>
      <c r="J232" s="12"/>
      <c r="K232" s="5"/>
    </row>
    <row r="233" spans="1:11">
      <c r="A233" s="1">
        <f t="shared" si="9"/>
        <v>231</v>
      </c>
      <c r="B233" s="1" t="s">
        <v>212</v>
      </c>
      <c r="C233" s="1" t="s">
        <v>445</v>
      </c>
      <c r="D233" s="3">
        <v>50</v>
      </c>
      <c r="E233" s="2">
        <v>0.96</v>
      </c>
      <c r="F233" s="2">
        <v>2.88</v>
      </c>
      <c r="G233" s="2">
        <v>2.2916355303143527</v>
      </c>
      <c r="H233" s="2">
        <f t="shared" si="11"/>
        <v>2.0438785101047841</v>
      </c>
      <c r="I233" s="2">
        <f t="shared" si="10"/>
        <v>102.19392550523921</v>
      </c>
      <c r="J233" s="12"/>
      <c r="K233" s="5"/>
    </row>
    <row r="234" spans="1:11">
      <c r="A234" s="1">
        <f t="shared" si="9"/>
        <v>232</v>
      </c>
      <c r="B234" s="1" t="s">
        <v>213</v>
      </c>
      <c r="C234" s="1" t="s">
        <v>445</v>
      </c>
      <c r="D234" s="3">
        <v>50</v>
      </c>
      <c r="E234" s="2">
        <v>0.99199999999999999</v>
      </c>
      <c r="F234" s="2">
        <v>3.06</v>
      </c>
      <c r="G234" s="2">
        <v>2.2169082847606236</v>
      </c>
      <c r="H234" s="2">
        <f t="shared" si="11"/>
        <v>2.0896360949202077</v>
      </c>
      <c r="I234" s="2">
        <f t="shared" si="10"/>
        <v>104.48180474601038</v>
      </c>
      <c r="J234" s="12"/>
      <c r="K234" s="5"/>
    </row>
    <row r="235" spans="1:11">
      <c r="A235" s="1">
        <f t="shared" si="9"/>
        <v>233</v>
      </c>
      <c r="B235" s="1" t="s">
        <v>214</v>
      </c>
      <c r="C235" s="1" t="s">
        <v>445</v>
      </c>
      <c r="D235" s="3">
        <v>100</v>
      </c>
      <c r="E235" s="2">
        <v>1.704</v>
      </c>
      <c r="F235" s="2">
        <v>5.01</v>
      </c>
      <c r="G235" s="2">
        <v>3.9356349324963888</v>
      </c>
      <c r="H235" s="2">
        <f t="shared" si="11"/>
        <v>3.5498783108321295</v>
      </c>
      <c r="I235" s="2">
        <f t="shared" si="10"/>
        <v>354.98783108321294</v>
      </c>
      <c r="J235" s="12"/>
      <c r="K235" s="5"/>
    </row>
    <row r="236" spans="1:11">
      <c r="A236" s="1">
        <f t="shared" si="9"/>
        <v>234</v>
      </c>
      <c r="B236" s="1" t="s">
        <v>215</v>
      </c>
      <c r="C236" s="1" t="s">
        <v>445</v>
      </c>
      <c r="D236" s="3">
        <v>50</v>
      </c>
      <c r="E236" s="2">
        <v>2.2000000000000002</v>
      </c>
      <c r="F236" s="2">
        <v>6.6</v>
      </c>
      <c r="G236" s="2">
        <v>5.2184526478354014</v>
      </c>
      <c r="H236" s="2">
        <f t="shared" si="11"/>
        <v>4.6728175492784674</v>
      </c>
      <c r="I236" s="2">
        <f t="shared" si="10"/>
        <v>233.64087746392337</v>
      </c>
      <c r="J236" s="12"/>
      <c r="K236" s="5"/>
    </row>
    <row r="237" spans="1:11">
      <c r="A237" s="1">
        <f t="shared" si="9"/>
        <v>235</v>
      </c>
      <c r="B237" s="1" t="s">
        <v>216</v>
      </c>
      <c r="C237" s="1" t="s">
        <v>445</v>
      </c>
      <c r="D237" s="3">
        <v>50</v>
      </c>
      <c r="E237" s="2">
        <v>2.016</v>
      </c>
      <c r="F237" s="2">
        <v>6.04</v>
      </c>
      <c r="G237" s="2">
        <v>4.5209983560005975</v>
      </c>
      <c r="H237" s="2">
        <f t="shared" si="11"/>
        <v>4.1923327853335328</v>
      </c>
      <c r="I237" s="2">
        <f t="shared" si="10"/>
        <v>209.61663926667663</v>
      </c>
      <c r="J237" s="12"/>
      <c r="K237" s="5"/>
    </row>
    <row r="238" spans="1:11">
      <c r="A238" s="1">
        <f t="shared" si="9"/>
        <v>236</v>
      </c>
      <c r="B238" s="1" t="s">
        <v>217</v>
      </c>
      <c r="C238" s="1" t="s">
        <v>445</v>
      </c>
      <c r="D238" s="3">
        <v>50</v>
      </c>
      <c r="E238" s="2">
        <v>3.472</v>
      </c>
      <c r="F238" s="2">
        <v>11.15</v>
      </c>
      <c r="G238" s="2">
        <v>7.647088128331589</v>
      </c>
      <c r="H238" s="2">
        <f t="shared" si="11"/>
        <v>7.4230293761105299</v>
      </c>
      <c r="I238" s="2">
        <f t="shared" si="10"/>
        <v>371.15146880552652</v>
      </c>
      <c r="J238" s="12"/>
      <c r="K238" s="5"/>
    </row>
    <row r="239" spans="1:11">
      <c r="A239" s="1">
        <f t="shared" si="9"/>
        <v>237</v>
      </c>
      <c r="B239" s="1" t="s">
        <v>218</v>
      </c>
      <c r="C239" s="1" t="s">
        <v>445</v>
      </c>
      <c r="D239" s="3">
        <v>50</v>
      </c>
      <c r="E239" s="2">
        <v>0.38400000000000001</v>
      </c>
      <c r="F239" s="2">
        <v>1.21</v>
      </c>
      <c r="G239" s="2">
        <v>0.87181786479350376</v>
      </c>
      <c r="H239" s="2">
        <f t="shared" si="11"/>
        <v>0.82193928826450124</v>
      </c>
      <c r="I239" s="2">
        <f t="shared" si="10"/>
        <v>41.096964413225059</v>
      </c>
      <c r="J239" s="12"/>
      <c r="K239" s="5"/>
    </row>
    <row r="240" spans="1:11">
      <c r="A240" s="1">
        <f t="shared" si="9"/>
        <v>238</v>
      </c>
      <c r="B240" s="1" t="s">
        <v>219</v>
      </c>
      <c r="C240" s="1" t="s">
        <v>445</v>
      </c>
      <c r="D240" s="3">
        <v>50</v>
      </c>
      <c r="E240" s="2">
        <v>2.7760000000000002</v>
      </c>
      <c r="F240" s="2">
        <v>4.68</v>
      </c>
      <c r="G240" s="2">
        <v>9.7768146266128628</v>
      </c>
      <c r="H240" s="2">
        <f t="shared" si="11"/>
        <v>5.744271542204288</v>
      </c>
      <c r="I240" s="2">
        <f t="shared" si="10"/>
        <v>287.21357711021437</v>
      </c>
      <c r="J240" s="12"/>
      <c r="K240" s="5"/>
    </row>
    <row r="241" spans="1:11">
      <c r="A241" s="1">
        <f t="shared" si="9"/>
        <v>239</v>
      </c>
      <c r="B241" s="1" t="s">
        <v>220</v>
      </c>
      <c r="C241" s="1" t="s">
        <v>445</v>
      </c>
      <c r="D241" s="3">
        <v>72</v>
      </c>
      <c r="E241" s="2">
        <v>5.008</v>
      </c>
      <c r="F241" s="2">
        <v>8.2100000000000009</v>
      </c>
      <c r="G241" s="2">
        <v>18.482538733622278</v>
      </c>
      <c r="H241" s="2">
        <f t="shared" si="11"/>
        <v>10.566846244540759</v>
      </c>
      <c r="I241" s="2">
        <f t="shared" si="10"/>
        <v>760.81292960693463</v>
      </c>
      <c r="J241" s="12"/>
      <c r="K241" s="5"/>
    </row>
    <row r="242" spans="1:11">
      <c r="A242" s="1">
        <f t="shared" si="9"/>
        <v>240</v>
      </c>
      <c r="B242" s="1" t="s">
        <v>221</v>
      </c>
      <c r="C242" s="1" t="s">
        <v>445</v>
      </c>
      <c r="D242" s="3">
        <v>50</v>
      </c>
      <c r="E242" s="2">
        <v>4.016</v>
      </c>
      <c r="F242" s="2">
        <v>10.9</v>
      </c>
      <c r="G242" s="2">
        <v>11.146814128431226</v>
      </c>
      <c r="H242" s="2">
        <f t="shared" si="11"/>
        <v>8.6876047094770765</v>
      </c>
      <c r="I242" s="2">
        <f t="shared" si="10"/>
        <v>434.38023547385382</v>
      </c>
      <c r="J242" s="12"/>
      <c r="K242" s="5"/>
    </row>
    <row r="243" spans="1:11">
      <c r="A243" s="1">
        <f t="shared" si="9"/>
        <v>241</v>
      </c>
      <c r="B243" s="1" t="s">
        <v>222</v>
      </c>
      <c r="C243" s="1" t="s">
        <v>445</v>
      </c>
      <c r="D243" s="3">
        <v>50</v>
      </c>
      <c r="E243" s="2">
        <v>1.3119999999999998</v>
      </c>
      <c r="F243" s="2">
        <v>4.46</v>
      </c>
      <c r="G243" s="2">
        <v>1.9802720071738158</v>
      </c>
      <c r="H243" s="2">
        <f t="shared" si="11"/>
        <v>2.5840906690579386</v>
      </c>
      <c r="I243" s="2">
        <f t="shared" si="10"/>
        <v>129.20453345289692</v>
      </c>
      <c r="J243" s="12"/>
      <c r="K243" s="5"/>
    </row>
    <row r="244" spans="1:11">
      <c r="A244" s="1">
        <f t="shared" si="9"/>
        <v>242</v>
      </c>
      <c r="B244" s="1" t="s">
        <v>223</v>
      </c>
      <c r="C244" s="1" t="s">
        <v>445</v>
      </c>
      <c r="D244" s="3">
        <v>50</v>
      </c>
      <c r="E244" s="2">
        <v>3.5759999999999996</v>
      </c>
      <c r="F244" s="2">
        <v>16.989999999999998</v>
      </c>
      <c r="G244" s="2">
        <v>4.9319982065461065</v>
      </c>
      <c r="H244" s="2">
        <f t="shared" si="11"/>
        <v>8.4993327355153685</v>
      </c>
      <c r="I244" s="2">
        <f t="shared" si="10"/>
        <v>424.96663677576845</v>
      </c>
      <c r="J244" s="12"/>
      <c r="K244" s="5"/>
    </row>
    <row r="245" spans="1:11">
      <c r="A245" s="1">
        <f t="shared" si="9"/>
        <v>243</v>
      </c>
      <c r="B245" s="1" t="s">
        <v>224</v>
      </c>
      <c r="C245" s="1" t="s">
        <v>445</v>
      </c>
      <c r="D245" s="3">
        <v>50</v>
      </c>
      <c r="E245" s="2">
        <v>7</v>
      </c>
      <c r="F245" s="2">
        <v>16.989999999999998</v>
      </c>
      <c r="G245" s="2">
        <v>21.658446669655756</v>
      </c>
      <c r="H245" s="2">
        <f t="shared" si="11"/>
        <v>15.216148889885252</v>
      </c>
      <c r="I245" s="2">
        <f t="shared" si="10"/>
        <v>760.80744449426265</v>
      </c>
      <c r="J245" s="12"/>
      <c r="K245" s="5"/>
    </row>
    <row r="246" spans="1:11">
      <c r="A246" s="1">
        <f t="shared" si="9"/>
        <v>244</v>
      </c>
      <c r="B246" s="1" t="s">
        <v>225</v>
      </c>
      <c r="C246" s="1" t="s">
        <v>445</v>
      </c>
      <c r="D246" s="3">
        <v>100</v>
      </c>
      <c r="E246" s="2">
        <v>4.4479999999999995</v>
      </c>
      <c r="F246" s="2">
        <v>10.51</v>
      </c>
      <c r="G246" s="2">
        <v>14.422358391869675</v>
      </c>
      <c r="H246" s="2">
        <f t="shared" si="11"/>
        <v>9.7934527972898913</v>
      </c>
      <c r="I246" s="2">
        <f t="shared" si="10"/>
        <v>979.34527972898911</v>
      </c>
      <c r="J246" s="12"/>
      <c r="K246" s="5"/>
    </row>
    <row r="247" spans="1:11">
      <c r="A247" s="1">
        <f t="shared" si="9"/>
        <v>245</v>
      </c>
      <c r="B247" s="1" t="s">
        <v>226</v>
      </c>
      <c r="C247" s="1" t="s">
        <v>445</v>
      </c>
      <c r="D247" s="3">
        <v>50</v>
      </c>
      <c r="E247" s="2">
        <v>0.6</v>
      </c>
      <c r="F247" s="2">
        <v>1.67</v>
      </c>
      <c r="G247" s="2">
        <v>1.6315448612564143</v>
      </c>
      <c r="H247" s="2">
        <f t="shared" si="11"/>
        <v>1.3005149537521381</v>
      </c>
      <c r="I247" s="2">
        <f t="shared" si="10"/>
        <v>65.025747687606909</v>
      </c>
      <c r="J247" s="12"/>
      <c r="K247" s="5"/>
    </row>
    <row r="248" spans="1:11">
      <c r="A248" s="1">
        <f t="shared" ref="A248:A311" si="12">A247+1</f>
        <v>246</v>
      </c>
      <c r="B248" s="1" t="s">
        <v>227</v>
      </c>
      <c r="C248" s="1" t="s">
        <v>445</v>
      </c>
      <c r="D248" s="3">
        <v>20</v>
      </c>
      <c r="E248" s="2">
        <v>1</v>
      </c>
      <c r="F248" s="2">
        <v>1.99</v>
      </c>
      <c r="G248" s="2">
        <v>3.5495441638021221</v>
      </c>
      <c r="H248" s="2">
        <f t="shared" si="11"/>
        <v>2.1798480546007073</v>
      </c>
      <c r="I248" s="2">
        <f t="shared" si="10"/>
        <v>43.596961092014148</v>
      </c>
      <c r="J248" s="12"/>
      <c r="K248" s="5"/>
    </row>
    <row r="249" spans="1:11">
      <c r="A249" s="1">
        <f t="shared" si="12"/>
        <v>247</v>
      </c>
      <c r="B249" s="1" t="s">
        <v>228</v>
      </c>
      <c r="C249" s="1" t="s">
        <v>445</v>
      </c>
      <c r="D249" s="3">
        <v>50</v>
      </c>
      <c r="E249" s="2">
        <v>0.78400000000000003</v>
      </c>
      <c r="F249" s="2">
        <v>2.2599999999999998</v>
      </c>
      <c r="G249" s="2">
        <v>2.1670901210581377</v>
      </c>
      <c r="H249" s="2">
        <f t="shared" si="11"/>
        <v>1.7370300403527124</v>
      </c>
      <c r="I249" s="2">
        <f t="shared" si="10"/>
        <v>86.851502017635624</v>
      </c>
      <c r="J249" s="12"/>
      <c r="K249" s="5"/>
    </row>
    <row r="250" spans="1:11">
      <c r="A250" s="1">
        <f t="shared" si="12"/>
        <v>248</v>
      </c>
      <c r="B250" s="1" t="s">
        <v>229</v>
      </c>
      <c r="C250" s="1" t="s">
        <v>445</v>
      </c>
      <c r="D250" s="3">
        <v>50</v>
      </c>
      <c r="E250" s="2">
        <v>4.032</v>
      </c>
      <c r="F250" s="2">
        <v>14.08</v>
      </c>
      <c r="G250" s="2">
        <v>6.5759976087281427</v>
      </c>
      <c r="H250" s="2">
        <f t="shared" si="11"/>
        <v>8.2293325362427154</v>
      </c>
      <c r="I250" s="2">
        <f t="shared" si="10"/>
        <v>411.46662681213576</v>
      </c>
      <c r="J250" s="12"/>
      <c r="K250" s="5"/>
    </row>
    <row r="251" spans="1:11">
      <c r="A251" s="1">
        <f t="shared" si="12"/>
        <v>249</v>
      </c>
      <c r="B251" s="1" t="s">
        <v>230</v>
      </c>
      <c r="C251" s="1" t="s">
        <v>445</v>
      </c>
      <c r="D251" s="3">
        <v>50</v>
      </c>
      <c r="E251" s="2">
        <v>17.736000000000001</v>
      </c>
      <c r="F251" s="2">
        <v>53.74</v>
      </c>
      <c r="G251" s="2">
        <v>43.279529716534647</v>
      </c>
      <c r="H251" s="2">
        <f t="shared" si="11"/>
        <v>38.251843238844884</v>
      </c>
      <c r="I251" s="2">
        <f t="shared" si="10"/>
        <v>1912.5921619422443</v>
      </c>
      <c r="J251" s="12"/>
      <c r="K251" s="5"/>
    </row>
    <row r="252" spans="1:11">
      <c r="A252" s="1">
        <f t="shared" si="12"/>
        <v>250</v>
      </c>
      <c r="B252" s="1" t="s">
        <v>231</v>
      </c>
      <c r="C252" s="1" t="s">
        <v>445</v>
      </c>
      <c r="D252" s="3">
        <v>50</v>
      </c>
      <c r="E252" s="2">
        <v>2.968</v>
      </c>
      <c r="F252" s="2">
        <v>10.32</v>
      </c>
      <c r="G252" s="2">
        <v>2.0549992527275442</v>
      </c>
      <c r="H252" s="2">
        <f t="shared" si="11"/>
        <v>5.1143330842425145</v>
      </c>
      <c r="I252" s="2">
        <f t="shared" si="10"/>
        <v>255.71665421212572</v>
      </c>
      <c r="J252" s="12"/>
      <c r="K252" s="5"/>
    </row>
    <row r="253" spans="1:11">
      <c r="A253" s="1">
        <f t="shared" si="12"/>
        <v>251</v>
      </c>
      <c r="B253" s="1" t="s">
        <v>232</v>
      </c>
      <c r="C253" s="1" t="s">
        <v>445</v>
      </c>
      <c r="D253" s="3">
        <v>50</v>
      </c>
      <c r="E253" s="2">
        <v>4.048</v>
      </c>
      <c r="F253" s="2">
        <v>17.690000000000001</v>
      </c>
      <c r="G253" s="2">
        <v>1.0586359786778259</v>
      </c>
      <c r="H253" s="2">
        <f t="shared" si="11"/>
        <v>7.5988786595592757</v>
      </c>
      <c r="I253" s="2">
        <f t="shared" si="10"/>
        <v>379.94393297796375</v>
      </c>
      <c r="J253" s="12"/>
      <c r="K253" s="5"/>
    </row>
    <row r="254" spans="1:11">
      <c r="A254" s="1">
        <f t="shared" si="12"/>
        <v>252</v>
      </c>
      <c r="B254" s="1" t="s">
        <v>233</v>
      </c>
      <c r="C254" s="1" t="s">
        <v>446</v>
      </c>
      <c r="D254" s="3">
        <v>50</v>
      </c>
      <c r="E254" s="2">
        <v>7.2640000000000002</v>
      </c>
      <c r="F254" s="2">
        <v>12.5</v>
      </c>
      <c r="G254" s="2">
        <v>31.136352314053706</v>
      </c>
      <c r="H254" s="2">
        <f t="shared" si="11"/>
        <v>16.966784104684567</v>
      </c>
      <c r="I254" s="2">
        <f t="shared" si="10"/>
        <v>848.33920523422842</v>
      </c>
      <c r="J254" s="12"/>
      <c r="K254" s="5"/>
    </row>
    <row r="255" spans="1:11">
      <c r="A255" s="1">
        <f t="shared" si="12"/>
        <v>253</v>
      </c>
      <c r="B255" s="1" t="s">
        <v>234</v>
      </c>
      <c r="C255" s="1" t="s">
        <v>445</v>
      </c>
      <c r="D255" s="3">
        <v>50</v>
      </c>
      <c r="E255" s="2">
        <v>178.77600000000001</v>
      </c>
      <c r="F255" s="2">
        <v>361.22</v>
      </c>
      <c r="G255" s="2">
        <v>229.92328002789822</v>
      </c>
      <c r="H255" s="2">
        <f t="shared" si="11"/>
        <v>256.63976000929944</v>
      </c>
      <c r="I255" s="2">
        <f t="shared" si="10"/>
        <v>12831.988000464971</v>
      </c>
      <c r="J255" s="12"/>
      <c r="K255" s="5"/>
    </row>
    <row r="256" spans="1:11">
      <c r="A256" s="1">
        <f t="shared" si="12"/>
        <v>254</v>
      </c>
      <c r="B256" s="1" t="s">
        <v>235</v>
      </c>
      <c r="C256" s="1" t="s">
        <v>445</v>
      </c>
      <c r="D256" s="3">
        <v>50</v>
      </c>
      <c r="E256" s="2">
        <v>110.376</v>
      </c>
      <c r="F256" s="2">
        <v>322.66000000000003</v>
      </c>
      <c r="G256" s="2">
        <v>18.482538733622278</v>
      </c>
      <c r="H256" s="2">
        <f t="shared" si="11"/>
        <v>150.50617957787412</v>
      </c>
      <c r="I256" s="2">
        <f t="shared" si="10"/>
        <v>7525.3089788937059</v>
      </c>
      <c r="J256" s="12"/>
      <c r="K256" s="5"/>
    </row>
    <row r="257" spans="1:11">
      <c r="A257" s="1">
        <f t="shared" si="12"/>
        <v>255</v>
      </c>
      <c r="B257" s="1" t="s">
        <v>236</v>
      </c>
      <c r="C257" s="1" t="s">
        <v>445</v>
      </c>
      <c r="D257" s="3">
        <v>50</v>
      </c>
      <c r="E257" s="2">
        <v>27.816000000000003</v>
      </c>
      <c r="F257" s="2">
        <v>103.67</v>
      </c>
      <c r="G257" s="2">
        <v>53.928162207941014</v>
      </c>
      <c r="H257" s="2">
        <f t="shared" si="11"/>
        <v>61.804720735980332</v>
      </c>
      <c r="I257" s="2">
        <f t="shared" si="10"/>
        <v>3090.2360367990168</v>
      </c>
      <c r="J257" s="12"/>
      <c r="K257" s="5"/>
    </row>
    <row r="258" spans="1:11">
      <c r="A258" s="1">
        <f t="shared" si="12"/>
        <v>256</v>
      </c>
      <c r="B258" s="1" t="s">
        <v>237</v>
      </c>
      <c r="C258" s="1" t="s">
        <v>445</v>
      </c>
      <c r="D258" s="3">
        <v>50</v>
      </c>
      <c r="E258" s="2">
        <v>12.528</v>
      </c>
      <c r="F258" s="2">
        <v>22.77</v>
      </c>
      <c r="G258" s="2">
        <v>31.746624819409156</v>
      </c>
      <c r="H258" s="2">
        <f t="shared" si="11"/>
        <v>22.34820827313639</v>
      </c>
      <c r="I258" s="2">
        <f t="shared" si="10"/>
        <v>1117.4104136568194</v>
      </c>
      <c r="J258" s="12"/>
      <c r="K258" s="5"/>
    </row>
    <row r="259" spans="1:11">
      <c r="A259" s="1">
        <f t="shared" si="12"/>
        <v>257</v>
      </c>
      <c r="B259" s="1" t="s">
        <v>238</v>
      </c>
      <c r="C259" s="1" t="s">
        <v>445</v>
      </c>
      <c r="D259" s="3">
        <v>50</v>
      </c>
      <c r="E259" s="2">
        <v>10.84</v>
      </c>
      <c r="F259" s="2">
        <v>22.77</v>
      </c>
      <c r="G259" s="2">
        <v>21.78299207891197</v>
      </c>
      <c r="H259" s="2">
        <f t="shared" si="11"/>
        <v>18.464330692970659</v>
      </c>
      <c r="I259" s="2">
        <f t="shared" si="10"/>
        <v>923.21653464853296</v>
      </c>
      <c r="J259" s="12"/>
      <c r="K259" s="5"/>
    </row>
    <row r="260" spans="1:11">
      <c r="A260" s="1">
        <f t="shared" si="12"/>
        <v>258</v>
      </c>
      <c r="B260" s="1" t="s">
        <v>475</v>
      </c>
      <c r="C260" s="1" t="s">
        <v>445</v>
      </c>
      <c r="D260" s="3">
        <v>50</v>
      </c>
      <c r="E260" s="2">
        <v>8.9439999999999991</v>
      </c>
      <c r="F260" s="2">
        <v>1.1100000000000001</v>
      </c>
      <c r="G260" s="2">
        <v>56.045434165296662</v>
      </c>
      <c r="H260" s="2">
        <f t="shared" si="11"/>
        <v>22.033144721765552</v>
      </c>
      <c r="I260" s="2">
        <f t="shared" ref="I260:I323" si="13">H260*D260</f>
        <v>1101.6572360882776</v>
      </c>
      <c r="J260" s="12"/>
      <c r="K260" s="5"/>
    </row>
    <row r="261" spans="1:11">
      <c r="A261" s="1">
        <f t="shared" si="12"/>
        <v>259</v>
      </c>
      <c r="B261" s="1" t="s">
        <v>239</v>
      </c>
      <c r="C261" s="1" t="s">
        <v>445</v>
      </c>
      <c r="D261" s="3">
        <v>30</v>
      </c>
      <c r="E261" s="2">
        <v>12.68</v>
      </c>
      <c r="F261" s="2">
        <v>35.119999999999997</v>
      </c>
      <c r="G261" s="2">
        <v>31.136352314053706</v>
      </c>
      <c r="H261" s="2">
        <f t="shared" ref="H261:H324" si="14">(E261+F261+G261)/3</f>
        <v>26.312117438017903</v>
      </c>
      <c r="I261" s="2">
        <f t="shared" si="13"/>
        <v>789.36352314053715</v>
      </c>
      <c r="J261" s="12"/>
      <c r="K261" s="5"/>
    </row>
    <row r="262" spans="1:11">
      <c r="A262" s="1">
        <f t="shared" si="12"/>
        <v>260</v>
      </c>
      <c r="B262" s="1" t="s">
        <v>240</v>
      </c>
      <c r="C262" s="1" t="s">
        <v>445</v>
      </c>
      <c r="D262" s="3">
        <v>50</v>
      </c>
      <c r="E262" s="2">
        <v>9.3840000000000003</v>
      </c>
      <c r="F262" s="2">
        <v>22.77</v>
      </c>
      <c r="G262" s="2">
        <v>21.78299207891197</v>
      </c>
      <c r="H262" s="2">
        <f t="shared" si="14"/>
        <v>17.978997359637322</v>
      </c>
      <c r="I262" s="2">
        <f t="shared" si="13"/>
        <v>898.94986798186608</v>
      </c>
      <c r="J262" s="12"/>
      <c r="K262" s="5"/>
    </row>
    <row r="263" spans="1:11">
      <c r="A263" s="1">
        <f t="shared" si="12"/>
        <v>261</v>
      </c>
      <c r="B263" s="1" t="s">
        <v>241</v>
      </c>
      <c r="C263" s="1" t="s">
        <v>445</v>
      </c>
      <c r="D263" s="3">
        <v>50</v>
      </c>
      <c r="E263" s="2">
        <v>13.191999999999998</v>
      </c>
      <c r="F263" s="2">
        <v>35.119999999999997</v>
      </c>
      <c r="G263" s="2">
        <v>25.344990783639716</v>
      </c>
      <c r="H263" s="2">
        <f t="shared" si="14"/>
        <v>24.552330261213239</v>
      </c>
      <c r="I263" s="2">
        <f t="shared" si="13"/>
        <v>1227.6165130606619</v>
      </c>
      <c r="J263" s="12"/>
      <c r="K263" s="5"/>
    </row>
    <row r="264" spans="1:11">
      <c r="A264" s="1">
        <f t="shared" si="12"/>
        <v>262</v>
      </c>
      <c r="B264" s="1" t="s">
        <v>242</v>
      </c>
      <c r="C264" s="1" t="s">
        <v>445</v>
      </c>
      <c r="D264" s="3">
        <v>50</v>
      </c>
      <c r="E264" s="2">
        <v>35</v>
      </c>
      <c r="F264" s="2">
        <v>100.96</v>
      </c>
      <c r="G264" s="2">
        <v>53.928162207941014</v>
      </c>
      <c r="H264" s="2">
        <f t="shared" si="14"/>
        <v>63.296054069313662</v>
      </c>
      <c r="I264" s="2">
        <f t="shared" si="13"/>
        <v>3164.802703465683</v>
      </c>
      <c r="J264" s="12"/>
      <c r="K264" s="5"/>
    </row>
    <row r="265" spans="1:11">
      <c r="A265" s="1">
        <f t="shared" si="12"/>
        <v>263</v>
      </c>
      <c r="B265" s="1" t="s">
        <v>243</v>
      </c>
      <c r="C265" s="1" t="s">
        <v>445</v>
      </c>
      <c r="D265" s="3">
        <v>50</v>
      </c>
      <c r="E265" s="2">
        <v>64.591999999999999</v>
      </c>
      <c r="F265" s="2">
        <v>168.57</v>
      </c>
      <c r="G265" s="2">
        <v>129.88093458875105</v>
      </c>
      <c r="H265" s="2">
        <f t="shared" si="14"/>
        <v>121.01431152958367</v>
      </c>
      <c r="I265" s="2">
        <f t="shared" si="13"/>
        <v>6050.7155764791833</v>
      </c>
      <c r="J265" s="12"/>
      <c r="K265" s="5"/>
    </row>
    <row r="266" spans="1:11">
      <c r="A266" s="1">
        <f t="shared" si="12"/>
        <v>264</v>
      </c>
      <c r="B266" s="1" t="s">
        <v>244</v>
      </c>
      <c r="C266" s="1" t="s">
        <v>445</v>
      </c>
      <c r="D266" s="3">
        <v>50</v>
      </c>
      <c r="E266" s="2">
        <v>246.6</v>
      </c>
      <c r="F266" s="2">
        <v>685.68</v>
      </c>
      <c r="G266" s="2">
        <v>435.90893239675188</v>
      </c>
      <c r="H266" s="2">
        <f t="shared" si="14"/>
        <v>456.06297746558397</v>
      </c>
      <c r="I266" s="2">
        <f t="shared" si="13"/>
        <v>22803.148873279199</v>
      </c>
      <c r="J266" s="12"/>
      <c r="K266" s="5"/>
    </row>
    <row r="267" spans="1:11">
      <c r="A267" s="1">
        <f t="shared" si="12"/>
        <v>265</v>
      </c>
      <c r="B267" s="1" t="s">
        <v>245</v>
      </c>
      <c r="C267" s="1" t="s">
        <v>445</v>
      </c>
      <c r="D267" s="3">
        <v>50</v>
      </c>
      <c r="E267" s="2">
        <v>23.544</v>
      </c>
      <c r="F267" s="2">
        <v>41.41</v>
      </c>
      <c r="G267" s="2">
        <v>81.627061226523196</v>
      </c>
      <c r="H267" s="2">
        <f t="shared" si="14"/>
        <v>48.860353742174397</v>
      </c>
      <c r="I267" s="2">
        <f t="shared" si="13"/>
        <v>2443.0176871087197</v>
      </c>
      <c r="J267" s="12"/>
      <c r="K267" s="5"/>
    </row>
    <row r="268" spans="1:11">
      <c r="A268" s="1">
        <f t="shared" si="12"/>
        <v>266</v>
      </c>
      <c r="B268" s="1" t="s">
        <v>246</v>
      </c>
      <c r="C268" s="1" t="s">
        <v>445</v>
      </c>
      <c r="D268" s="3">
        <v>50</v>
      </c>
      <c r="E268" s="2">
        <v>33.064</v>
      </c>
      <c r="F268" s="2">
        <v>38.4</v>
      </c>
      <c r="G268" s="2">
        <v>148.42076421063121</v>
      </c>
      <c r="H268" s="2">
        <f t="shared" si="14"/>
        <v>73.294921403543739</v>
      </c>
      <c r="I268" s="2">
        <f t="shared" si="13"/>
        <v>3664.746070177187</v>
      </c>
      <c r="J268" s="12"/>
      <c r="K268" s="5"/>
    </row>
    <row r="269" spans="1:11">
      <c r="A269" s="1">
        <f t="shared" si="12"/>
        <v>267</v>
      </c>
      <c r="B269" s="1" t="s">
        <v>247</v>
      </c>
      <c r="C269" s="1" t="s">
        <v>445</v>
      </c>
      <c r="D269" s="3">
        <v>50</v>
      </c>
      <c r="E269" s="2">
        <v>21.015999999999998</v>
      </c>
      <c r="F269" s="2">
        <v>31.88</v>
      </c>
      <c r="G269" s="2">
        <v>81.577243062820699</v>
      </c>
      <c r="H269" s="2">
        <f t="shared" si="14"/>
        <v>44.824414354273564</v>
      </c>
      <c r="I269" s="2">
        <f t="shared" si="13"/>
        <v>2241.2207177136784</v>
      </c>
      <c r="J269" s="12"/>
      <c r="K269" s="5"/>
    </row>
    <row r="270" spans="1:11">
      <c r="A270" s="1">
        <f t="shared" si="12"/>
        <v>268</v>
      </c>
      <c r="B270" s="1" t="s">
        <v>248</v>
      </c>
      <c r="C270" s="1" t="s">
        <v>450</v>
      </c>
      <c r="D270" s="3">
        <v>100</v>
      </c>
      <c r="E270" s="2">
        <v>13.776</v>
      </c>
      <c r="F270" s="2">
        <v>38.299999999999997</v>
      </c>
      <c r="G270" s="2">
        <v>21.78299207891197</v>
      </c>
      <c r="H270" s="2">
        <f t="shared" si="14"/>
        <v>24.61966402630399</v>
      </c>
      <c r="I270" s="2">
        <f t="shared" si="13"/>
        <v>2461.966402630399</v>
      </c>
      <c r="J270" s="12"/>
      <c r="K270" s="5"/>
    </row>
    <row r="271" spans="1:11">
      <c r="A271" s="1">
        <f t="shared" si="12"/>
        <v>269</v>
      </c>
      <c r="B271" s="1" t="s">
        <v>476</v>
      </c>
      <c r="C271" s="1" t="s">
        <v>450</v>
      </c>
      <c r="D271" s="3">
        <v>100</v>
      </c>
      <c r="E271" s="2">
        <v>5.3</v>
      </c>
      <c r="F271" s="2">
        <v>12.16</v>
      </c>
      <c r="G271" s="2">
        <v>17.31181188661386</v>
      </c>
      <c r="H271" s="2">
        <f t="shared" si="14"/>
        <v>11.59060396220462</v>
      </c>
      <c r="I271" s="2">
        <f t="shared" si="13"/>
        <v>1159.0603962204621</v>
      </c>
      <c r="J271" s="12"/>
      <c r="K271" s="5"/>
    </row>
    <row r="272" spans="1:11">
      <c r="A272" s="1">
        <f t="shared" si="12"/>
        <v>270</v>
      </c>
      <c r="B272" s="1" t="s">
        <v>249</v>
      </c>
      <c r="C272" s="1" t="s">
        <v>450</v>
      </c>
      <c r="D272" s="3">
        <v>100</v>
      </c>
      <c r="E272" s="2">
        <v>7.55</v>
      </c>
      <c r="F272" s="2">
        <v>23.46</v>
      </c>
      <c r="G272" s="2">
        <v>21.558810342250784</v>
      </c>
      <c r="H272" s="2">
        <f t="shared" si="14"/>
        <v>17.522936780750261</v>
      </c>
      <c r="I272" s="2">
        <f t="shared" si="13"/>
        <v>1752.293678075026</v>
      </c>
      <c r="J272" s="12"/>
      <c r="K272" s="5"/>
    </row>
    <row r="273" spans="1:11">
      <c r="A273" s="1">
        <f t="shared" si="12"/>
        <v>271</v>
      </c>
      <c r="B273" s="1" t="s">
        <v>250</v>
      </c>
      <c r="C273" s="1" t="s">
        <v>450</v>
      </c>
      <c r="D273" s="3">
        <v>100</v>
      </c>
      <c r="E273" s="2">
        <v>11.28</v>
      </c>
      <c r="F273" s="2">
        <v>27.99</v>
      </c>
      <c r="G273" s="2">
        <v>29.803716435012205</v>
      </c>
      <c r="H273" s="2">
        <f t="shared" si="14"/>
        <v>23.024572145004068</v>
      </c>
      <c r="I273" s="2">
        <f t="shared" si="13"/>
        <v>2302.4572145004067</v>
      </c>
      <c r="J273" s="12"/>
      <c r="K273" s="5"/>
    </row>
    <row r="274" spans="1:11">
      <c r="A274" s="1">
        <f t="shared" si="12"/>
        <v>272</v>
      </c>
      <c r="B274" s="1" t="s">
        <v>251</v>
      </c>
      <c r="C274" s="1" t="s">
        <v>450</v>
      </c>
      <c r="D274" s="3">
        <v>100</v>
      </c>
      <c r="E274" s="2">
        <v>4.5999999999999996</v>
      </c>
      <c r="F274" s="2">
        <v>4.68</v>
      </c>
      <c r="G274" s="2">
        <v>8.3445424201663929</v>
      </c>
      <c r="H274" s="2">
        <f t="shared" si="14"/>
        <v>5.8748474733887974</v>
      </c>
      <c r="I274" s="2">
        <f t="shared" si="13"/>
        <v>587.48474733887974</v>
      </c>
      <c r="J274" s="12"/>
      <c r="K274" s="5"/>
    </row>
    <row r="275" spans="1:11">
      <c r="A275" s="1">
        <f t="shared" si="12"/>
        <v>273</v>
      </c>
      <c r="B275" s="1" t="s">
        <v>252</v>
      </c>
      <c r="C275" s="1" t="s">
        <v>450</v>
      </c>
      <c r="D275" s="3">
        <v>100</v>
      </c>
      <c r="E275" s="2">
        <v>4.9000000000000004</v>
      </c>
      <c r="F275" s="2">
        <v>6.73</v>
      </c>
      <c r="G275" s="2">
        <v>10.835450605290688</v>
      </c>
      <c r="H275" s="2">
        <f t="shared" si="14"/>
        <v>7.488483535096897</v>
      </c>
      <c r="I275" s="2">
        <f t="shared" si="13"/>
        <v>748.84835350968967</v>
      </c>
      <c r="J275" s="12"/>
      <c r="K275" s="5"/>
    </row>
    <row r="276" spans="1:11">
      <c r="A276" s="1">
        <f t="shared" si="12"/>
        <v>274</v>
      </c>
      <c r="B276" s="1" t="s">
        <v>253</v>
      </c>
      <c r="C276" s="1" t="s">
        <v>450</v>
      </c>
      <c r="D276" s="3">
        <v>15000</v>
      </c>
      <c r="E276" s="2">
        <v>5.0999999999999996</v>
      </c>
      <c r="F276" s="2">
        <v>6.73</v>
      </c>
      <c r="G276" s="2">
        <v>6.4016340357694412</v>
      </c>
      <c r="H276" s="2">
        <f t="shared" si="14"/>
        <v>6.0772113452564804</v>
      </c>
      <c r="I276" s="2">
        <f t="shared" si="13"/>
        <v>91158.170178847213</v>
      </c>
      <c r="J276" s="12"/>
      <c r="K276" s="5"/>
    </row>
    <row r="277" spans="1:11">
      <c r="A277" s="1">
        <f t="shared" si="12"/>
        <v>275</v>
      </c>
      <c r="B277" s="1" t="s">
        <v>254</v>
      </c>
      <c r="C277" s="1" t="s">
        <v>445</v>
      </c>
      <c r="D277" s="3">
        <v>50</v>
      </c>
      <c r="E277" s="2">
        <v>69.88</v>
      </c>
      <c r="F277" s="2">
        <v>177.15</v>
      </c>
      <c r="G277" s="2">
        <v>148.7694913565486</v>
      </c>
      <c r="H277" s="2">
        <f t="shared" si="14"/>
        <v>131.9331637855162</v>
      </c>
      <c r="I277" s="2">
        <f t="shared" si="13"/>
        <v>6596.6581892758104</v>
      </c>
      <c r="J277" s="12"/>
      <c r="K277" s="5"/>
    </row>
    <row r="278" spans="1:11">
      <c r="A278" s="1">
        <f t="shared" si="12"/>
        <v>276</v>
      </c>
      <c r="B278" s="1" t="s">
        <v>255</v>
      </c>
      <c r="C278" s="1" t="s">
        <v>445</v>
      </c>
      <c r="D278" s="3">
        <v>80</v>
      </c>
      <c r="E278" s="2">
        <v>6.3119999999999994</v>
      </c>
      <c r="F278" s="2">
        <v>19.75</v>
      </c>
      <c r="G278" s="2">
        <v>8.219997010910177</v>
      </c>
      <c r="H278" s="2">
        <f t="shared" si="14"/>
        <v>11.427332336970059</v>
      </c>
      <c r="I278" s="2">
        <f t="shared" si="13"/>
        <v>914.18658695760473</v>
      </c>
      <c r="J278" s="12"/>
      <c r="K278" s="5"/>
    </row>
    <row r="279" spans="1:11">
      <c r="A279" s="1">
        <f t="shared" si="12"/>
        <v>277</v>
      </c>
      <c r="B279" s="1" t="s">
        <v>256</v>
      </c>
      <c r="C279" s="1" t="s">
        <v>445</v>
      </c>
      <c r="D279" s="3">
        <v>143</v>
      </c>
      <c r="E279" s="2">
        <v>35.880000000000003</v>
      </c>
      <c r="F279" s="2">
        <v>96.84</v>
      </c>
      <c r="G279" s="2">
        <v>66.694066656703029</v>
      </c>
      <c r="H279" s="2">
        <f t="shared" si="14"/>
        <v>66.471355552234343</v>
      </c>
      <c r="I279" s="2">
        <f t="shared" si="13"/>
        <v>9505.4038439695105</v>
      </c>
      <c r="J279" s="12"/>
      <c r="K279" s="5"/>
    </row>
    <row r="280" spans="1:11">
      <c r="A280" s="1">
        <f t="shared" si="12"/>
        <v>278</v>
      </c>
      <c r="B280" s="1" t="s">
        <v>257</v>
      </c>
      <c r="C280" s="1" t="s">
        <v>445</v>
      </c>
      <c r="D280" s="3">
        <v>25</v>
      </c>
      <c r="E280" s="2">
        <v>22.48</v>
      </c>
      <c r="F280" s="2">
        <v>61.65</v>
      </c>
      <c r="G280" s="2">
        <v>40.109433899599793</v>
      </c>
      <c r="H280" s="2">
        <f t="shared" si="14"/>
        <v>41.413144633199927</v>
      </c>
      <c r="I280" s="2">
        <f t="shared" si="13"/>
        <v>1035.3286158299982</v>
      </c>
      <c r="J280" s="12"/>
      <c r="K280" s="5"/>
    </row>
    <row r="281" spans="1:11">
      <c r="A281" s="1">
        <f t="shared" si="12"/>
        <v>279</v>
      </c>
      <c r="B281" s="1" t="s">
        <v>258</v>
      </c>
      <c r="C281" s="1" t="s">
        <v>445</v>
      </c>
      <c r="D281" s="3">
        <v>50</v>
      </c>
      <c r="E281" s="2">
        <v>78.503999999999991</v>
      </c>
      <c r="F281" s="2">
        <v>139.57</v>
      </c>
      <c r="G281" s="2">
        <v>95.081079061425797</v>
      </c>
      <c r="H281" s="2">
        <f t="shared" si="14"/>
        <v>104.3850263538086</v>
      </c>
      <c r="I281" s="2">
        <f t="shared" si="13"/>
        <v>5219.2513176904304</v>
      </c>
      <c r="J281" s="12"/>
      <c r="K281" s="5"/>
    </row>
    <row r="282" spans="1:11">
      <c r="A282" s="1">
        <f t="shared" si="12"/>
        <v>280</v>
      </c>
      <c r="B282" s="1" t="s">
        <v>259</v>
      </c>
      <c r="C282" s="1" t="s">
        <v>445</v>
      </c>
      <c r="D282" s="3">
        <v>50</v>
      </c>
      <c r="E282" s="2">
        <v>68.8</v>
      </c>
      <c r="F282" s="2">
        <v>172.96</v>
      </c>
      <c r="G282" s="2">
        <v>148.7694913565486</v>
      </c>
      <c r="H282" s="2">
        <f t="shared" si="14"/>
        <v>130.17649711884954</v>
      </c>
      <c r="I282" s="2">
        <f t="shared" si="13"/>
        <v>6508.8248559424774</v>
      </c>
      <c r="J282" s="12"/>
      <c r="K282" s="5"/>
    </row>
    <row r="283" spans="1:11">
      <c r="A283" s="1">
        <f t="shared" si="12"/>
        <v>281</v>
      </c>
      <c r="B283" s="1" t="s">
        <v>260</v>
      </c>
      <c r="C283" s="1" t="s">
        <v>445</v>
      </c>
      <c r="D283" s="3">
        <v>50</v>
      </c>
      <c r="E283" s="2">
        <v>99.488</v>
      </c>
      <c r="F283" s="2">
        <v>235.74</v>
      </c>
      <c r="G283" s="2">
        <v>241.66791212075921</v>
      </c>
      <c r="H283" s="2">
        <f t="shared" si="14"/>
        <v>192.29863737358642</v>
      </c>
      <c r="I283" s="2">
        <f t="shared" si="13"/>
        <v>9614.9318686793213</v>
      </c>
      <c r="J283" s="12"/>
      <c r="K283" s="5"/>
    </row>
    <row r="284" spans="1:11">
      <c r="A284" s="1">
        <f t="shared" si="12"/>
        <v>282</v>
      </c>
      <c r="B284" s="1" t="s">
        <v>261</v>
      </c>
      <c r="C284" s="1" t="s">
        <v>445</v>
      </c>
      <c r="D284" s="3">
        <v>50</v>
      </c>
      <c r="E284" s="2">
        <v>165.744</v>
      </c>
      <c r="F284" s="2">
        <v>343.91</v>
      </c>
      <c r="G284" s="2">
        <v>485.72709609923777</v>
      </c>
      <c r="H284" s="2">
        <f t="shared" si="14"/>
        <v>331.7936986997459</v>
      </c>
      <c r="I284" s="2">
        <f t="shared" si="13"/>
        <v>16589.684934987294</v>
      </c>
      <c r="J284" s="12"/>
      <c r="K284" s="5"/>
    </row>
    <row r="285" spans="1:11">
      <c r="A285" s="1">
        <f t="shared" si="12"/>
        <v>283</v>
      </c>
      <c r="B285" s="1" t="s">
        <v>262</v>
      </c>
      <c r="C285" s="1" t="s">
        <v>445</v>
      </c>
      <c r="D285" s="3">
        <v>600</v>
      </c>
      <c r="E285" s="2">
        <v>2.7199999999999998</v>
      </c>
      <c r="F285" s="2">
        <v>15.23</v>
      </c>
      <c r="G285" s="2">
        <v>29.803716435012205</v>
      </c>
      <c r="H285" s="2">
        <f t="shared" si="14"/>
        <v>15.917905478337403</v>
      </c>
      <c r="I285" s="2">
        <f t="shared" si="13"/>
        <v>9550.7432870024422</v>
      </c>
      <c r="J285" s="12"/>
      <c r="K285" s="5"/>
    </row>
    <row r="286" spans="1:11">
      <c r="A286" s="1">
        <f t="shared" si="12"/>
        <v>284</v>
      </c>
      <c r="B286" s="1" t="s">
        <v>263</v>
      </c>
      <c r="C286" s="1" t="s">
        <v>445</v>
      </c>
      <c r="D286" s="3">
        <v>300</v>
      </c>
      <c r="E286" s="2">
        <v>9.5599999999999987</v>
      </c>
      <c r="F286" s="2">
        <v>4.57</v>
      </c>
      <c r="G286" s="2">
        <v>17.74772081901061</v>
      </c>
      <c r="H286" s="2">
        <f t="shared" si="14"/>
        <v>10.625906939670203</v>
      </c>
      <c r="I286" s="2">
        <f t="shared" si="13"/>
        <v>3187.772081901061</v>
      </c>
      <c r="J286" s="12"/>
      <c r="K286" s="5"/>
    </row>
    <row r="287" spans="1:11">
      <c r="A287" s="1">
        <f t="shared" si="12"/>
        <v>285</v>
      </c>
      <c r="B287" s="1" t="s">
        <v>264</v>
      </c>
      <c r="C287" s="1" t="s">
        <v>445</v>
      </c>
      <c r="D287" s="3">
        <v>30</v>
      </c>
      <c r="E287" s="2">
        <v>6.5680000000000005</v>
      </c>
      <c r="F287" s="2">
        <v>15.59</v>
      </c>
      <c r="G287" s="2">
        <v>15.829721516464902</v>
      </c>
      <c r="H287" s="2">
        <f t="shared" si="14"/>
        <v>12.662573838821634</v>
      </c>
      <c r="I287" s="2">
        <f t="shared" si="13"/>
        <v>379.87721516464904</v>
      </c>
      <c r="J287" s="12"/>
      <c r="K287" s="5"/>
    </row>
    <row r="288" spans="1:11">
      <c r="A288" s="1">
        <f t="shared" si="12"/>
        <v>286</v>
      </c>
      <c r="B288" s="1" t="s">
        <v>265</v>
      </c>
      <c r="C288" s="1" t="s">
        <v>445</v>
      </c>
      <c r="D288" s="3">
        <v>50</v>
      </c>
      <c r="E288" s="2">
        <v>7.944</v>
      </c>
      <c r="F288" s="2">
        <v>19.75</v>
      </c>
      <c r="G288" s="2">
        <v>22.604991780002987</v>
      </c>
      <c r="H288" s="2">
        <f t="shared" si="14"/>
        <v>16.766330593334327</v>
      </c>
      <c r="I288" s="2">
        <f t="shared" si="13"/>
        <v>838.31652966671641</v>
      </c>
      <c r="J288" s="12"/>
      <c r="K288" s="5"/>
    </row>
    <row r="289" spans="1:11">
      <c r="A289" s="1">
        <f t="shared" si="12"/>
        <v>287</v>
      </c>
      <c r="B289" s="1" t="s">
        <v>266</v>
      </c>
      <c r="C289" s="1" t="s">
        <v>445</v>
      </c>
      <c r="D289" s="3">
        <v>50</v>
      </c>
      <c r="E289" s="2">
        <v>4.024</v>
      </c>
      <c r="F289" s="2">
        <v>11.04</v>
      </c>
      <c r="G289" s="2">
        <v>7.1779670867998462</v>
      </c>
      <c r="H289" s="2">
        <f t="shared" si="14"/>
        <v>7.4139890289332824</v>
      </c>
      <c r="I289" s="2">
        <f t="shared" si="13"/>
        <v>370.69945144666411</v>
      </c>
      <c r="J289" s="12"/>
      <c r="K289" s="5"/>
    </row>
    <row r="290" spans="1:11">
      <c r="A290" s="1">
        <f t="shared" si="12"/>
        <v>288</v>
      </c>
      <c r="B290" s="1" t="s">
        <v>267</v>
      </c>
      <c r="C290" s="1" t="s">
        <v>445</v>
      </c>
      <c r="D290" s="3">
        <v>50</v>
      </c>
      <c r="E290" s="2">
        <v>10.199999999999999</v>
      </c>
      <c r="F290" s="2">
        <v>19.29</v>
      </c>
      <c r="G290" s="2">
        <v>33.066806157525029</v>
      </c>
      <c r="H290" s="2">
        <f t="shared" si="14"/>
        <v>20.852268719175012</v>
      </c>
      <c r="I290" s="2">
        <f t="shared" si="13"/>
        <v>1042.6134359587506</v>
      </c>
      <c r="J290" s="12"/>
      <c r="K290" s="5"/>
    </row>
    <row r="291" spans="1:11">
      <c r="A291" s="1">
        <f t="shared" si="12"/>
        <v>289</v>
      </c>
      <c r="B291" s="1" t="s">
        <v>268</v>
      </c>
      <c r="C291" s="1" t="s">
        <v>445</v>
      </c>
      <c r="D291" s="3">
        <v>50</v>
      </c>
      <c r="E291" s="2">
        <v>2.4319999999999999</v>
      </c>
      <c r="F291" s="2">
        <v>5.08</v>
      </c>
      <c r="G291" s="2">
        <v>6.0778159717032825</v>
      </c>
      <c r="H291" s="2">
        <f t="shared" si="14"/>
        <v>4.5299386572344273</v>
      </c>
      <c r="I291" s="2">
        <f t="shared" si="13"/>
        <v>226.49693286172138</v>
      </c>
      <c r="J291" s="12"/>
      <c r="K291" s="5"/>
    </row>
    <row r="292" spans="1:11">
      <c r="A292" s="1">
        <f t="shared" si="12"/>
        <v>290</v>
      </c>
      <c r="B292" s="1" t="s">
        <v>269</v>
      </c>
      <c r="C292" s="1" t="s">
        <v>445</v>
      </c>
      <c r="D292" s="3">
        <v>50</v>
      </c>
      <c r="E292" s="2">
        <v>1.9920000000000002</v>
      </c>
      <c r="F292" s="2">
        <v>5.18</v>
      </c>
      <c r="G292" s="2">
        <v>3.7986349823145513</v>
      </c>
      <c r="H292" s="2">
        <f t="shared" si="14"/>
        <v>3.6568783274381835</v>
      </c>
      <c r="I292" s="2">
        <f t="shared" si="13"/>
        <v>182.84391637190919</v>
      </c>
      <c r="J292" s="12"/>
      <c r="K292" s="5"/>
    </row>
    <row r="293" spans="1:11">
      <c r="A293" s="1">
        <f t="shared" si="12"/>
        <v>291</v>
      </c>
      <c r="B293" s="1" t="s">
        <v>270</v>
      </c>
      <c r="C293" s="1" t="s">
        <v>445</v>
      </c>
      <c r="D293" s="3">
        <v>50</v>
      </c>
      <c r="E293" s="2">
        <v>1.8800000000000001</v>
      </c>
      <c r="F293" s="2">
        <v>4.93</v>
      </c>
      <c r="G293" s="2">
        <v>3.9480894734220096</v>
      </c>
      <c r="H293" s="2">
        <f t="shared" si="14"/>
        <v>3.5860298244740032</v>
      </c>
      <c r="I293" s="2">
        <f t="shared" si="13"/>
        <v>179.30149122370017</v>
      </c>
      <c r="J293" s="12"/>
      <c r="K293" s="5"/>
    </row>
    <row r="294" spans="1:11">
      <c r="A294" s="1">
        <f t="shared" si="12"/>
        <v>292</v>
      </c>
      <c r="B294" s="1" t="s">
        <v>271</v>
      </c>
      <c r="C294" s="1" t="s">
        <v>445</v>
      </c>
      <c r="D294" s="3">
        <v>50</v>
      </c>
      <c r="E294" s="2">
        <v>1.7920000000000003</v>
      </c>
      <c r="F294" s="2">
        <v>4.93</v>
      </c>
      <c r="G294" s="2">
        <v>3.3751805908434211</v>
      </c>
      <c r="H294" s="2">
        <f t="shared" si="14"/>
        <v>3.3657268636144733</v>
      </c>
      <c r="I294" s="2">
        <f t="shared" si="13"/>
        <v>168.28634318072366</v>
      </c>
      <c r="J294" s="12"/>
      <c r="K294" s="5"/>
    </row>
    <row r="295" spans="1:11">
      <c r="A295" s="1">
        <f t="shared" si="12"/>
        <v>293</v>
      </c>
      <c r="B295" s="1" t="s">
        <v>272</v>
      </c>
      <c r="C295" s="1" t="s">
        <v>445</v>
      </c>
      <c r="D295" s="3">
        <v>50</v>
      </c>
      <c r="E295" s="2">
        <v>2.1120000000000001</v>
      </c>
      <c r="F295" s="2">
        <v>5.18</v>
      </c>
      <c r="G295" s="2">
        <v>4.3590893239675186</v>
      </c>
      <c r="H295" s="2">
        <f t="shared" si="14"/>
        <v>3.8836964413225061</v>
      </c>
      <c r="I295" s="2">
        <f t="shared" si="13"/>
        <v>194.18482206612532</v>
      </c>
      <c r="J295" s="12"/>
      <c r="K295" s="5"/>
    </row>
    <row r="296" spans="1:11">
      <c r="A296" s="1">
        <f t="shared" si="12"/>
        <v>294</v>
      </c>
      <c r="B296" s="1" t="s">
        <v>273</v>
      </c>
      <c r="C296" s="1" t="s">
        <v>445</v>
      </c>
      <c r="D296" s="3">
        <v>50</v>
      </c>
      <c r="E296" s="2">
        <v>2.1120000000000001</v>
      </c>
      <c r="F296" s="2">
        <v>6.42</v>
      </c>
      <c r="G296" s="2">
        <v>4.0352712599013598</v>
      </c>
      <c r="H296" s="2">
        <f t="shared" si="14"/>
        <v>4.1890904199671199</v>
      </c>
      <c r="I296" s="2">
        <f t="shared" si="13"/>
        <v>209.454520998356</v>
      </c>
      <c r="J296" s="12"/>
      <c r="K296" s="5"/>
    </row>
    <row r="297" spans="1:11">
      <c r="A297" s="1">
        <f t="shared" si="12"/>
        <v>295</v>
      </c>
      <c r="B297" s="1" t="s">
        <v>274</v>
      </c>
      <c r="C297" s="1" t="s">
        <v>445</v>
      </c>
      <c r="D297" s="3">
        <v>50</v>
      </c>
      <c r="E297" s="2">
        <v>1.984</v>
      </c>
      <c r="F297" s="2">
        <v>4.67</v>
      </c>
      <c r="G297" s="2">
        <v>5.1810890250585366</v>
      </c>
      <c r="H297" s="2">
        <f t="shared" si="14"/>
        <v>3.9450296750195122</v>
      </c>
      <c r="I297" s="2">
        <f t="shared" si="13"/>
        <v>197.25148375097561</v>
      </c>
      <c r="J297" s="12"/>
      <c r="K297" s="5"/>
    </row>
    <row r="298" spans="1:11">
      <c r="A298" s="1">
        <f t="shared" si="12"/>
        <v>296</v>
      </c>
      <c r="B298" s="1" t="s">
        <v>275</v>
      </c>
      <c r="C298" s="1" t="s">
        <v>445</v>
      </c>
      <c r="D298" s="3">
        <v>50</v>
      </c>
      <c r="E298" s="2">
        <v>2.7039999999999997</v>
      </c>
      <c r="F298" s="2">
        <v>6.21</v>
      </c>
      <c r="G298" s="2">
        <v>6.4888158222487915</v>
      </c>
      <c r="H298" s="2">
        <f t="shared" si="14"/>
        <v>5.1342719407495965</v>
      </c>
      <c r="I298" s="2">
        <f t="shared" si="13"/>
        <v>256.71359703747981</v>
      </c>
      <c r="J298" s="12"/>
      <c r="K298" s="5"/>
    </row>
    <row r="299" spans="1:11">
      <c r="A299" s="1">
        <f t="shared" si="12"/>
        <v>297</v>
      </c>
      <c r="B299" s="1" t="s">
        <v>276</v>
      </c>
      <c r="C299" s="1" t="s">
        <v>445</v>
      </c>
      <c r="D299" s="3">
        <v>50</v>
      </c>
      <c r="E299" s="2">
        <v>2.952</v>
      </c>
      <c r="F299" s="2">
        <v>6.54</v>
      </c>
      <c r="G299" s="2">
        <v>6.7752702635380873</v>
      </c>
      <c r="H299" s="2">
        <f t="shared" si="14"/>
        <v>5.4224234211793627</v>
      </c>
      <c r="I299" s="2">
        <f t="shared" si="13"/>
        <v>271.12117105896812</v>
      </c>
      <c r="J299" s="12"/>
      <c r="K299" s="5"/>
    </row>
    <row r="300" spans="1:11">
      <c r="A300" s="1">
        <f t="shared" si="12"/>
        <v>298</v>
      </c>
      <c r="B300" s="1" t="s">
        <v>277</v>
      </c>
      <c r="C300" s="1" t="s">
        <v>445</v>
      </c>
      <c r="D300" s="3">
        <v>70</v>
      </c>
      <c r="E300" s="2">
        <v>1.8399999999999999</v>
      </c>
      <c r="F300" s="2">
        <v>5.26</v>
      </c>
      <c r="G300" s="2">
        <v>3.6865441139839588</v>
      </c>
      <c r="H300" s="2">
        <f t="shared" si="14"/>
        <v>3.5955147046613192</v>
      </c>
      <c r="I300" s="2">
        <f t="shared" si="13"/>
        <v>251.68602932629233</v>
      </c>
      <c r="J300" s="12"/>
      <c r="K300" s="5"/>
    </row>
    <row r="301" spans="1:11">
      <c r="A301" s="1">
        <f t="shared" si="12"/>
        <v>299</v>
      </c>
      <c r="B301" s="1" t="s">
        <v>278</v>
      </c>
      <c r="C301" s="1" t="s">
        <v>445</v>
      </c>
      <c r="D301" s="3">
        <v>50</v>
      </c>
      <c r="E301" s="2">
        <v>1.784</v>
      </c>
      <c r="F301" s="2">
        <v>4.67</v>
      </c>
      <c r="G301" s="2">
        <v>3.885816768793902</v>
      </c>
      <c r="H301" s="2">
        <f t="shared" si="14"/>
        <v>3.4466055895979673</v>
      </c>
      <c r="I301" s="2">
        <f t="shared" si="13"/>
        <v>172.33027947989837</v>
      </c>
      <c r="J301" s="12"/>
      <c r="K301" s="5"/>
    </row>
    <row r="302" spans="1:11">
      <c r="A302" s="1">
        <f t="shared" si="12"/>
        <v>300</v>
      </c>
      <c r="B302" s="1" t="s">
        <v>279</v>
      </c>
      <c r="C302" s="1" t="s">
        <v>445</v>
      </c>
      <c r="D302" s="3">
        <v>50</v>
      </c>
      <c r="E302" s="2">
        <v>2.1360000000000001</v>
      </c>
      <c r="F302" s="2">
        <v>5.57</v>
      </c>
      <c r="G302" s="2">
        <v>4.9818163702485929</v>
      </c>
      <c r="H302" s="2">
        <f t="shared" si="14"/>
        <v>4.2292721234161981</v>
      </c>
      <c r="I302" s="2">
        <f t="shared" si="13"/>
        <v>211.4636061708099</v>
      </c>
      <c r="J302" s="12"/>
      <c r="K302" s="5"/>
    </row>
    <row r="303" spans="1:11">
      <c r="A303" s="1">
        <f t="shared" si="12"/>
        <v>301</v>
      </c>
      <c r="B303" s="1" t="s">
        <v>280</v>
      </c>
      <c r="C303" s="1" t="s">
        <v>445</v>
      </c>
      <c r="D303" s="3">
        <v>50</v>
      </c>
      <c r="E303" s="2">
        <v>1.9120000000000001</v>
      </c>
      <c r="F303" s="2">
        <v>5.18</v>
      </c>
      <c r="G303" s="2">
        <v>3.2381806406615854</v>
      </c>
      <c r="H303" s="2">
        <f t="shared" si="14"/>
        <v>3.443393546887195</v>
      </c>
      <c r="I303" s="2">
        <f t="shared" si="13"/>
        <v>172.16967734435974</v>
      </c>
      <c r="J303" s="12"/>
      <c r="K303" s="5"/>
    </row>
    <row r="304" spans="1:11">
      <c r="A304" s="1">
        <f t="shared" si="12"/>
        <v>302</v>
      </c>
      <c r="B304" s="1" t="s">
        <v>281</v>
      </c>
      <c r="C304" s="1" t="s">
        <v>445</v>
      </c>
      <c r="D304" s="3">
        <v>50</v>
      </c>
      <c r="E304" s="2">
        <v>1.8320000000000001</v>
      </c>
      <c r="F304" s="2">
        <v>4.93</v>
      </c>
      <c r="G304" s="2">
        <v>3.6740895730583372</v>
      </c>
      <c r="H304" s="2">
        <f t="shared" si="14"/>
        <v>3.4786965243527788</v>
      </c>
      <c r="I304" s="2">
        <f t="shared" si="13"/>
        <v>173.93482621763894</v>
      </c>
      <c r="J304" s="12"/>
      <c r="K304" s="5"/>
    </row>
    <row r="305" spans="1:11">
      <c r="A305" s="1">
        <f t="shared" si="12"/>
        <v>303</v>
      </c>
      <c r="B305" s="1" t="s">
        <v>282</v>
      </c>
      <c r="C305" s="1" t="s">
        <v>445</v>
      </c>
      <c r="D305" s="3">
        <v>50</v>
      </c>
      <c r="E305" s="2">
        <v>1.6</v>
      </c>
      <c r="F305" s="2">
        <v>4.67</v>
      </c>
      <c r="G305" s="2">
        <v>3.5246350819508794</v>
      </c>
      <c r="H305" s="2">
        <f t="shared" si="14"/>
        <v>3.2648783606502931</v>
      </c>
      <c r="I305" s="2">
        <f t="shared" si="13"/>
        <v>163.24391803251467</v>
      </c>
      <c r="J305" s="12"/>
      <c r="K305" s="5"/>
    </row>
    <row r="306" spans="1:11">
      <c r="A306" s="1">
        <f t="shared" si="12"/>
        <v>304</v>
      </c>
      <c r="B306" s="1" t="s">
        <v>283</v>
      </c>
      <c r="C306" s="1" t="s">
        <v>448</v>
      </c>
      <c r="D306" s="3">
        <v>20</v>
      </c>
      <c r="E306" s="2">
        <v>2.5760000000000001</v>
      </c>
      <c r="F306" s="2">
        <v>5.14</v>
      </c>
      <c r="G306" s="2">
        <v>1.8681811388432221</v>
      </c>
      <c r="H306" s="2">
        <f t="shared" si="14"/>
        <v>3.1947270462810735</v>
      </c>
      <c r="I306" s="2">
        <f t="shared" si="13"/>
        <v>63.89454092562147</v>
      </c>
      <c r="J306" s="12"/>
      <c r="K306" s="5"/>
    </row>
    <row r="307" spans="1:11">
      <c r="A307" s="1">
        <f t="shared" si="12"/>
        <v>305</v>
      </c>
      <c r="B307" s="1" t="s">
        <v>499</v>
      </c>
      <c r="C307" s="1" t="s">
        <v>448</v>
      </c>
      <c r="D307" s="3">
        <v>230</v>
      </c>
      <c r="E307" s="2">
        <v>15.544</v>
      </c>
      <c r="F307" s="2">
        <v>28.01</v>
      </c>
      <c r="G307" s="2">
        <v>21.83530115079958</v>
      </c>
      <c r="H307" s="2">
        <f t="shared" si="14"/>
        <v>21.796433716933194</v>
      </c>
      <c r="I307" s="2">
        <f t="shared" si="13"/>
        <v>5013.1797548946342</v>
      </c>
      <c r="J307" s="12"/>
      <c r="K307" s="5"/>
    </row>
    <row r="308" spans="1:11">
      <c r="A308" s="1">
        <f t="shared" si="12"/>
        <v>306</v>
      </c>
      <c r="B308" s="1" t="s">
        <v>284</v>
      </c>
      <c r="C308" s="1" t="s">
        <v>448</v>
      </c>
      <c r="D308" s="3">
        <v>100</v>
      </c>
      <c r="E308" s="2">
        <v>11.736000000000001</v>
      </c>
      <c r="F308" s="2">
        <v>23.55</v>
      </c>
      <c r="G308" s="2">
        <v>36.541623075773423</v>
      </c>
      <c r="H308" s="2">
        <f t="shared" si="14"/>
        <v>23.94254102525781</v>
      </c>
      <c r="I308" s="2">
        <f t="shared" si="13"/>
        <v>2394.254102525781</v>
      </c>
      <c r="J308" s="12"/>
      <c r="K308" s="5"/>
    </row>
    <row r="309" spans="1:11">
      <c r="A309" s="1">
        <f t="shared" si="12"/>
        <v>307</v>
      </c>
      <c r="B309" s="1" t="s">
        <v>285</v>
      </c>
      <c r="C309" s="1" t="s">
        <v>448</v>
      </c>
      <c r="D309" s="3">
        <v>100</v>
      </c>
      <c r="E309" s="2">
        <v>12.304</v>
      </c>
      <c r="F309" s="2">
        <v>27.18</v>
      </c>
      <c r="G309" s="2">
        <v>36.541623075773423</v>
      </c>
      <c r="H309" s="2">
        <f t="shared" si="14"/>
        <v>25.341874358591141</v>
      </c>
      <c r="I309" s="2">
        <f t="shared" si="13"/>
        <v>2534.187435859114</v>
      </c>
      <c r="J309" s="12"/>
      <c r="K309" s="5"/>
    </row>
    <row r="310" spans="1:11">
      <c r="A310" s="1">
        <f t="shared" si="12"/>
        <v>308</v>
      </c>
      <c r="B310" s="1" t="s">
        <v>286</v>
      </c>
      <c r="C310" s="1" t="s">
        <v>445</v>
      </c>
      <c r="D310" s="3">
        <v>100</v>
      </c>
      <c r="E310" s="2">
        <v>2.512</v>
      </c>
      <c r="F310" s="2">
        <v>8.7200000000000006</v>
      </c>
      <c r="G310" s="2">
        <v>4.9818163702485929</v>
      </c>
      <c r="H310" s="2">
        <f t="shared" si="14"/>
        <v>5.4046054567495316</v>
      </c>
      <c r="I310" s="2">
        <f t="shared" si="13"/>
        <v>540.46054567495321</v>
      </c>
      <c r="J310" s="12"/>
      <c r="K310" s="5"/>
    </row>
    <row r="311" spans="1:11">
      <c r="A311" s="1">
        <f t="shared" si="12"/>
        <v>309</v>
      </c>
      <c r="B311" s="1" t="s">
        <v>287</v>
      </c>
      <c r="C311" s="1" t="s">
        <v>446</v>
      </c>
      <c r="D311" s="3">
        <v>20</v>
      </c>
      <c r="E311" s="2">
        <v>8.7279999999999998</v>
      </c>
      <c r="F311" s="2">
        <v>27.18</v>
      </c>
      <c r="G311" s="2">
        <v>19.316992975638918</v>
      </c>
      <c r="H311" s="2">
        <f t="shared" si="14"/>
        <v>18.408330991879641</v>
      </c>
      <c r="I311" s="2">
        <f t="shared" si="13"/>
        <v>368.1666198375928</v>
      </c>
      <c r="J311" s="12"/>
      <c r="K311" s="5"/>
    </row>
    <row r="312" spans="1:11">
      <c r="A312" s="1">
        <f t="shared" ref="A312:A375" si="15">A311+1</f>
        <v>310</v>
      </c>
      <c r="B312" s="1" t="s">
        <v>288</v>
      </c>
      <c r="C312" s="1" t="s">
        <v>446</v>
      </c>
      <c r="D312" s="3">
        <v>20</v>
      </c>
      <c r="E312" s="2">
        <v>8.7040000000000006</v>
      </c>
      <c r="F312" s="2">
        <v>27.18</v>
      </c>
      <c r="G312" s="2">
        <v>19.416629303043891</v>
      </c>
      <c r="H312" s="2">
        <f t="shared" si="14"/>
        <v>18.433543101014632</v>
      </c>
      <c r="I312" s="2">
        <f t="shared" si="13"/>
        <v>368.67086202029265</v>
      </c>
      <c r="J312" s="12"/>
      <c r="K312" s="5"/>
    </row>
    <row r="313" spans="1:11">
      <c r="A313" s="1">
        <f t="shared" si="15"/>
        <v>311</v>
      </c>
      <c r="B313" s="1" t="s">
        <v>289</v>
      </c>
      <c r="C313" s="1" t="s">
        <v>450</v>
      </c>
      <c r="D313" s="3">
        <v>20</v>
      </c>
      <c r="E313" s="2">
        <v>2.968</v>
      </c>
      <c r="F313" s="2">
        <v>13.85</v>
      </c>
      <c r="G313" s="2">
        <v>3.4237533004533449</v>
      </c>
      <c r="H313" s="2">
        <f t="shared" si="14"/>
        <v>6.7472511001511144</v>
      </c>
      <c r="I313" s="2">
        <f t="shared" si="13"/>
        <v>134.9450220030223</v>
      </c>
      <c r="J313" s="12"/>
      <c r="K313" s="5"/>
    </row>
    <row r="314" spans="1:11">
      <c r="A314" s="1">
        <f t="shared" si="15"/>
        <v>312</v>
      </c>
      <c r="B314" s="1" t="s">
        <v>290</v>
      </c>
      <c r="C314" s="1" t="s">
        <v>450</v>
      </c>
      <c r="D314" s="3">
        <v>100</v>
      </c>
      <c r="E314" s="2">
        <v>1.64</v>
      </c>
      <c r="F314" s="2">
        <v>5.59</v>
      </c>
      <c r="G314" s="2">
        <v>2.9019080356698055</v>
      </c>
      <c r="H314" s="2">
        <f t="shared" si="14"/>
        <v>3.3773026785566018</v>
      </c>
      <c r="I314" s="2">
        <f t="shared" si="13"/>
        <v>337.7302678556602</v>
      </c>
      <c r="J314" s="12"/>
      <c r="K314" s="5"/>
    </row>
    <row r="315" spans="1:11">
      <c r="A315" s="1">
        <f t="shared" si="15"/>
        <v>313</v>
      </c>
      <c r="B315" s="1" t="s">
        <v>291</v>
      </c>
      <c r="C315" s="1" t="s">
        <v>450</v>
      </c>
      <c r="D315" s="3">
        <v>100</v>
      </c>
      <c r="E315" s="2">
        <v>7.6639999999999997</v>
      </c>
      <c r="F315" s="2">
        <v>31.81</v>
      </c>
      <c r="G315" s="2">
        <v>3.1136352314053704</v>
      </c>
      <c r="H315" s="2">
        <f t="shared" si="14"/>
        <v>14.195878410468454</v>
      </c>
      <c r="I315" s="2">
        <f t="shared" si="13"/>
        <v>1419.5878410468454</v>
      </c>
      <c r="J315" s="12"/>
      <c r="K315" s="5"/>
    </row>
    <row r="316" spans="1:11">
      <c r="A316" s="1">
        <f t="shared" si="15"/>
        <v>314</v>
      </c>
      <c r="B316" s="1" t="s">
        <v>292</v>
      </c>
      <c r="C316" s="1" t="s">
        <v>450</v>
      </c>
      <c r="D316" s="3">
        <v>300</v>
      </c>
      <c r="E316" s="2">
        <v>0.32799999999999996</v>
      </c>
      <c r="F316" s="2">
        <v>0.54</v>
      </c>
      <c r="G316" s="2">
        <v>0.99387236586459404</v>
      </c>
      <c r="H316" s="2">
        <f t="shared" si="14"/>
        <v>0.62062412195486472</v>
      </c>
      <c r="I316" s="2">
        <f t="shared" si="13"/>
        <v>186.18723658645942</v>
      </c>
      <c r="J316" s="12"/>
      <c r="K316" s="5"/>
    </row>
    <row r="317" spans="1:11">
      <c r="A317" s="1">
        <f t="shared" si="15"/>
        <v>315</v>
      </c>
      <c r="B317" s="1" t="s">
        <v>501</v>
      </c>
      <c r="C317" s="1" t="s">
        <v>450</v>
      </c>
      <c r="D317" s="3">
        <v>30000</v>
      </c>
      <c r="E317" s="2">
        <v>0.40800000000000003</v>
      </c>
      <c r="F317" s="2">
        <v>0.83</v>
      </c>
      <c r="G317" s="2">
        <v>1.8233447915109848</v>
      </c>
      <c r="H317" s="2">
        <f t="shared" si="14"/>
        <v>1.0204482638369949</v>
      </c>
      <c r="I317" s="2">
        <f t="shared" si="13"/>
        <v>30613.447915109849</v>
      </c>
      <c r="J317" s="12"/>
      <c r="K317" s="5"/>
    </row>
    <row r="318" spans="1:11">
      <c r="A318" s="1">
        <f t="shared" si="15"/>
        <v>316</v>
      </c>
      <c r="B318" s="1" t="s">
        <v>293</v>
      </c>
      <c r="C318" s="1" t="s">
        <v>450</v>
      </c>
      <c r="D318" s="3">
        <v>100</v>
      </c>
      <c r="E318" s="2">
        <v>2.1520000000000001</v>
      </c>
      <c r="F318" s="2">
        <v>8.77</v>
      </c>
      <c r="G318" s="2">
        <v>3.9356349324963888</v>
      </c>
      <c r="H318" s="2">
        <f t="shared" si="14"/>
        <v>4.9525449774987962</v>
      </c>
      <c r="I318" s="2">
        <f t="shared" si="13"/>
        <v>495.25449774987965</v>
      </c>
      <c r="J318" s="12"/>
      <c r="K318" s="5"/>
    </row>
    <row r="319" spans="1:11">
      <c r="A319" s="1">
        <f t="shared" si="15"/>
        <v>317</v>
      </c>
      <c r="B319" s="1" t="s">
        <v>294</v>
      </c>
      <c r="C319" s="1" t="s">
        <v>453</v>
      </c>
      <c r="D319" s="3">
        <v>30</v>
      </c>
      <c r="E319" s="2">
        <v>1.9039999999999999</v>
      </c>
      <c r="F319" s="2">
        <v>4.6900000000000004</v>
      </c>
      <c r="G319" s="2">
        <v>4.4836347332237336</v>
      </c>
      <c r="H319" s="2">
        <f t="shared" si="14"/>
        <v>3.6925449110745778</v>
      </c>
      <c r="I319" s="2">
        <f t="shared" si="13"/>
        <v>110.77634733223734</v>
      </c>
      <c r="J319" s="12"/>
      <c r="K319" s="5"/>
    </row>
    <row r="320" spans="1:11">
      <c r="A320" s="1">
        <f t="shared" si="15"/>
        <v>318</v>
      </c>
      <c r="B320" s="1" t="s">
        <v>295</v>
      </c>
      <c r="C320" s="1" t="s">
        <v>453</v>
      </c>
      <c r="D320" s="3">
        <v>30</v>
      </c>
      <c r="E320" s="2">
        <v>1.8239999999999998</v>
      </c>
      <c r="F320" s="2">
        <v>4.16</v>
      </c>
      <c r="G320" s="2">
        <v>4.4836347332237336</v>
      </c>
      <c r="H320" s="2">
        <f t="shared" si="14"/>
        <v>3.4892115777412442</v>
      </c>
      <c r="I320" s="2">
        <f t="shared" si="13"/>
        <v>104.67634733223733</v>
      </c>
      <c r="J320" s="12"/>
      <c r="K320" s="5"/>
    </row>
    <row r="321" spans="1:11">
      <c r="A321" s="1">
        <f t="shared" si="15"/>
        <v>319</v>
      </c>
      <c r="B321" s="1" t="s">
        <v>296</v>
      </c>
      <c r="C321" s="1" t="s">
        <v>453</v>
      </c>
      <c r="D321" s="3">
        <v>30</v>
      </c>
      <c r="E321" s="2">
        <v>1.8239999999999998</v>
      </c>
      <c r="F321" s="2">
        <v>4.16</v>
      </c>
      <c r="G321" s="2">
        <v>4.4836347332237336</v>
      </c>
      <c r="H321" s="2">
        <f t="shared" si="14"/>
        <v>3.4892115777412442</v>
      </c>
      <c r="I321" s="2">
        <f t="shared" si="13"/>
        <v>104.67634733223733</v>
      </c>
      <c r="J321" s="12"/>
      <c r="K321" s="5"/>
    </row>
    <row r="322" spans="1:11">
      <c r="A322" s="1">
        <f t="shared" si="15"/>
        <v>320</v>
      </c>
      <c r="B322" s="1" t="s">
        <v>297</v>
      </c>
      <c r="C322" s="1" t="s">
        <v>453</v>
      </c>
      <c r="D322" s="3">
        <v>30</v>
      </c>
      <c r="E322" s="2">
        <v>1.8239999999999998</v>
      </c>
      <c r="F322" s="2">
        <v>4.75</v>
      </c>
      <c r="G322" s="2">
        <v>4.4836347332237336</v>
      </c>
      <c r="H322" s="2">
        <f t="shared" si="14"/>
        <v>3.685878244407911</v>
      </c>
      <c r="I322" s="2">
        <f t="shared" si="13"/>
        <v>110.57634733223733</v>
      </c>
      <c r="J322" s="12"/>
      <c r="K322" s="5"/>
    </row>
    <row r="323" spans="1:11">
      <c r="A323" s="1">
        <f t="shared" si="15"/>
        <v>321</v>
      </c>
      <c r="B323" s="1" t="s">
        <v>298</v>
      </c>
      <c r="C323" s="1" t="s">
        <v>453</v>
      </c>
      <c r="D323" s="3">
        <v>30</v>
      </c>
      <c r="E323" s="2">
        <v>2.008</v>
      </c>
      <c r="F323" s="2">
        <v>5.39</v>
      </c>
      <c r="G323" s="2">
        <v>4.4836347332237336</v>
      </c>
      <c r="H323" s="2">
        <f t="shared" si="14"/>
        <v>3.9605449110745781</v>
      </c>
      <c r="I323" s="2">
        <f t="shared" si="13"/>
        <v>118.81634733223734</v>
      </c>
      <c r="J323" s="12"/>
      <c r="K323" s="5"/>
    </row>
    <row r="324" spans="1:11">
      <c r="A324" s="1">
        <f t="shared" si="15"/>
        <v>322</v>
      </c>
      <c r="B324" s="1" t="s">
        <v>299</v>
      </c>
      <c r="C324" s="1" t="s">
        <v>453</v>
      </c>
      <c r="D324" s="3">
        <v>100</v>
      </c>
      <c r="E324" s="2">
        <v>8</v>
      </c>
      <c r="F324" s="2">
        <v>6.72</v>
      </c>
      <c r="G324" s="2">
        <v>5.2931798933891301</v>
      </c>
      <c r="H324" s="2">
        <f t="shared" si="14"/>
        <v>6.6710599644630433</v>
      </c>
      <c r="I324" s="2">
        <f t="shared" ref="I324:I387" si="16">H324*D324</f>
        <v>667.10599644630429</v>
      </c>
      <c r="J324" s="12"/>
      <c r="K324" s="5"/>
    </row>
    <row r="325" spans="1:11">
      <c r="A325" s="1">
        <f t="shared" si="15"/>
        <v>323</v>
      </c>
      <c r="B325" s="1" t="s">
        <v>300</v>
      </c>
      <c r="C325" s="1" t="s">
        <v>446</v>
      </c>
      <c r="D325" s="3">
        <v>20</v>
      </c>
      <c r="E325" s="2">
        <v>16.759999999999998</v>
      </c>
      <c r="F325" s="2">
        <v>29.14</v>
      </c>
      <c r="G325" s="2">
        <v>62.272704628107412</v>
      </c>
      <c r="H325" s="2">
        <f t="shared" ref="H325:H388" si="17">(E325+F325+G325)/3</f>
        <v>36.057568209369137</v>
      </c>
      <c r="I325" s="2">
        <f t="shared" si="16"/>
        <v>721.1513641873828</v>
      </c>
      <c r="J325" s="12"/>
      <c r="K325" s="5"/>
    </row>
    <row r="326" spans="1:11">
      <c r="A326" s="1">
        <f t="shared" si="15"/>
        <v>324</v>
      </c>
      <c r="B326" s="1" t="s">
        <v>301</v>
      </c>
      <c r="C326" s="1" t="s">
        <v>453</v>
      </c>
      <c r="D326" s="3">
        <v>250</v>
      </c>
      <c r="E326" s="2">
        <v>12</v>
      </c>
      <c r="F326" s="2">
        <v>20.350000000000001</v>
      </c>
      <c r="G326" s="2">
        <v>11.765925340250021</v>
      </c>
      <c r="H326" s="2">
        <f t="shared" si="17"/>
        <v>14.705308446750008</v>
      </c>
      <c r="I326" s="2">
        <f t="shared" si="16"/>
        <v>3676.3271116875021</v>
      </c>
      <c r="J326" s="12"/>
      <c r="K326" s="5"/>
    </row>
    <row r="327" spans="1:11">
      <c r="A327" s="1">
        <f t="shared" si="15"/>
        <v>325</v>
      </c>
      <c r="B327" s="1" t="s">
        <v>302</v>
      </c>
      <c r="C327" s="1" t="s">
        <v>453</v>
      </c>
      <c r="D327" s="3">
        <v>25</v>
      </c>
      <c r="E327" s="2">
        <v>1.9440000000000002</v>
      </c>
      <c r="F327" s="2">
        <v>4.6900000000000004</v>
      </c>
      <c r="G327" s="2">
        <v>4.7308573705973194</v>
      </c>
      <c r="H327" s="2">
        <f t="shared" si="17"/>
        <v>3.7882857901991067</v>
      </c>
      <c r="I327" s="2">
        <f t="shared" si="16"/>
        <v>94.707144754977662</v>
      </c>
      <c r="J327" s="12"/>
      <c r="K327" s="5"/>
    </row>
    <row r="328" spans="1:11">
      <c r="A328" s="1">
        <f t="shared" si="15"/>
        <v>326</v>
      </c>
      <c r="B328" s="1" t="s">
        <v>303</v>
      </c>
      <c r="C328" s="1" t="s">
        <v>445</v>
      </c>
      <c r="D328" s="3">
        <v>10</v>
      </c>
      <c r="E328" s="2">
        <v>1.6879999999999999</v>
      </c>
      <c r="F328" s="2">
        <v>3.69</v>
      </c>
      <c r="G328" s="2">
        <v>3.3751805908434211</v>
      </c>
      <c r="H328" s="2">
        <f t="shared" si="17"/>
        <v>2.9177268636144738</v>
      </c>
      <c r="I328" s="2">
        <f t="shared" si="16"/>
        <v>29.177268636144738</v>
      </c>
      <c r="J328" s="12"/>
      <c r="K328" s="5"/>
    </row>
    <row r="329" spans="1:11">
      <c r="A329" s="1">
        <f t="shared" si="15"/>
        <v>327</v>
      </c>
      <c r="B329" s="1" t="s">
        <v>304</v>
      </c>
      <c r="C329" s="1" t="s">
        <v>445</v>
      </c>
      <c r="D329" s="3">
        <v>10</v>
      </c>
      <c r="E329" s="2">
        <v>4.1360000000000001</v>
      </c>
      <c r="F329" s="2">
        <v>13.01</v>
      </c>
      <c r="G329" s="2">
        <v>10.959996014546904</v>
      </c>
      <c r="H329" s="2">
        <f t="shared" si="17"/>
        <v>9.3686653381823017</v>
      </c>
      <c r="I329" s="2">
        <f t="shared" si="16"/>
        <v>93.686653381823021</v>
      </c>
      <c r="J329" s="12"/>
      <c r="K329" s="5"/>
    </row>
    <row r="330" spans="1:11">
      <c r="A330" s="1">
        <f t="shared" si="15"/>
        <v>328</v>
      </c>
      <c r="B330" s="1" t="s">
        <v>305</v>
      </c>
      <c r="C330" s="1" t="s">
        <v>446</v>
      </c>
      <c r="D330" s="3">
        <v>20</v>
      </c>
      <c r="E330" s="2">
        <v>8.4719999999999995</v>
      </c>
      <c r="F330" s="2">
        <v>16.559999999999999</v>
      </c>
      <c r="G330" s="2">
        <v>29.679171025755991</v>
      </c>
      <c r="H330" s="2">
        <f t="shared" si="17"/>
        <v>18.237057008585328</v>
      </c>
      <c r="I330" s="2">
        <f t="shared" si="16"/>
        <v>364.74114017170655</v>
      </c>
      <c r="J330" s="12"/>
      <c r="K330" s="5"/>
    </row>
    <row r="331" spans="1:11">
      <c r="A331" s="1">
        <f t="shared" si="15"/>
        <v>329</v>
      </c>
      <c r="B331" s="1" t="s">
        <v>306</v>
      </c>
      <c r="C331" s="1" t="s">
        <v>454</v>
      </c>
      <c r="D331" s="3">
        <v>20</v>
      </c>
      <c r="E331" s="2">
        <v>9.6560000000000006</v>
      </c>
      <c r="F331" s="2">
        <v>23.39</v>
      </c>
      <c r="G331" s="2">
        <v>22.418173666118665</v>
      </c>
      <c r="H331" s="2">
        <f t="shared" si="17"/>
        <v>18.488057888706223</v>
      </c>
      <c r="I331" s="2">
        <f t="shared" si="16"/>
        <v>369.76115777412446</v>
      </c>
      <c r="J331" s="12"/>
      <c r="K331" s="5"/>
    </row>
    <row r="332" spans="1:11">
      <c r="A332" s="1">
        <f t="shared" si="15"/>
        <v>330</v>
      </c>
      <c r="B332" s="1" t="s">
        <v>307</v>
      </c>
      <c r="C332" s="1" t="s">
        <v>445</v>
      </c>
      <c r="D332" s="3">
        <v>20</v>
      </c>
      <c r="E332" s="2">
        <v>3.6240000000000001</v>
      </c>
      <c r="F332" s="2">
        <v>10.55</v>
      </c>
      <c r="G332" s="2">
        <v>8.1328152244308285</v>
      </c>
      <c r="H332" s="2">
        <f t="shared" si="17"/>
        <v>7.435605074810276</v>
      </c>
      <c r="I332" s="2">
        <f t="shared" si="16"/>
        <v>148.71210149620552</v>
      </c>
      <c r="J332" s="12"/>
      <c r="K332" s="5"/>
    </row>
    <row r="333" spans="1:11">
      <c r="A333" s="1">
        <f t="shared" si="15"/>
        <v>331</v>
      </c>
      <c r="B333" s="1" t="s">
        <v>308</v>
      </c>
      <c r="C333" s="1" t="s">
        <v>445</v>
      </c>
      <c r="D333" s="3">
        <v>100</v>
      </c>
      <c r="E333" s="2">
        <v>11.2</v>
      </c>
      <c r="F333" s="2">
        <v>33.04</v>
      </c>
      <c r="G333" s="2">
        <v>31.148806854979327</v>
      </c>
      <c r="H333" s="2">
        <f t="shared" si="17"/>
        <v>25.129602284993108</v>
      </c>
      <c r="I333" s="2">
        <f t="shared" si="16"/>
        <v>2512.9602284993107</v>
      </c>
      <c r="J333" s="12"/>
      <c r="K333" s="5"/>
    </row>
    <row r="334" spans="1:11">
      <c r="A334" s="1">
        <f t="shared" si="15"/>
        <v>332</v>
      </c>
      <c r="B334" s="1" t="s">
        <v>309</v>
      </c>
      <c r="C334" s="1" t="s">
        <v>445</v>
      </c>
      <c r="D334" s="3">
        <v>10</v>
      </c>
      <c r="E334" s="2">
        <v>11.128</v>
      </c>
      <c r="F334" s="2">
        <v>27.49</v>
      </c>
      <c r="G334" s="2">
        <v>34.499078363971499</v>
      </c>
      <c r="H334" s="2">
        <f t="shared" si="17"/>
        <v>24.372359454657168</v>
      </c>
      <c r="I334" s="2">
        <f t="shared" si="16"/>
        <v>243.72359454657169</v>
      </c>
      <c r="J334" s="12"/>
      <c r="K334" s="5"/>
    </row>
    <row r="335" spans="1:11">
      <c r="A335" s="1">
        <f t="shared" si="15"/>
        <v>333</v>
      </c>
      <c r="B335" s="1" t="s">
        <v>310</v>
      </c>
      <c r="C335" s="1" t="s">
        <v>445</v>
      </c>
      <c r="D335" s="3">
        <v>140</v>
      </c>
      <c r="E335" s="2">
        <v>9.7360000000000007</v>
      </c>
      <c r="F335" s="2">
        <v>30.33</v>
      </c>
      <c r="G335" s="2">
        <v>24.410900214218106</v>
      </c>
      <c r="H335" s="2">
        <f t="shared" si="17"/>
        <v>21.492300071406035</v>
      </c>
      <c r="I335" s="2">
        <f t="shared" si="16"/>
        <v>3008.9220099968447</v>
      </c>
      <c r="J335" s="12"/>
      <c r="K335" s="5"/>
    </row>
    <row r="336" spans="1:11">
      <c r="A336" s="1">
        <f t="shared" si="15"/>
        <v>334</v>
      </c>
      <c r="B336" s="1" t="s">
        <v>311</v>
      </c>
      <c r="C336" s="1" t="s">
        <v>445</v>
      </c>
      <c r="D336" s="3">
        <v>20</v>
      </c>
      <c r="E336" s="2">
        <v>7.3439999999999994</v>
      </c>
      <c r="F336" s="2">
        <v>32.979999999999997</v>
      </c>
      <c r="G336" s="2">
        <v>6.8998156727943014</v>
      </c>
      <c r="H336" s="2">
        <f t="shared" si="17"/>
        <v>15.741271890931435</v>
      </c>
      <c r="I336" s="2">
        <f t="shared" si="16"/>
        <v>314.8254378186287</v>
      </c>
      <c r="J336" s="12"/>
      <c r="K336" s="5"/>
    </row>
    <row r="337" spans="1:11">
      <c r="A337" s="1">
        <f t="shared" si="15"/>
        <v>335</v>
      </c>
      <c r="B337" s="1" t="s">
        <v>312</v>
      </c>
      <c r="C337" s="1" t="s">
        <v>445</v>
      </c>
      <c r="D337" s="3">
        <v>80</v>
      </c>
      <c r="E337" s="2">
        <v>15.191999999999998</v>
      </c>
      <c r="F337" s="2">
        <v>48</v>
      </c>
      <c r="G337" s="2">
        <v>34.835350968963283</v>
      </c>
      <c r="H337" s="2">
        <f t="shared" si="17"/>
        <v>32.675783656321094</v>
      </c>
      <c r="I337" s="2">
        <f t="shared" si="16"/>
        <v>2614.0626925056877</v>
      </c>
      <c r="J337" s="12"/>
      <c r="K337" s="5"/>
    </row>
    <row r="338" spans="1:11">
      <c r="A338" s="1">
        <f t="shared" si="15"/>
        <v>336</v>
      </c>
      <c r="B338" s="1" t="s">
        <v>313</v>
      </c>
      <c r="C338" s="1" t="s">
        <v>445</v>
      </c>
      <c r="D338" s="3">
        <v>20</v>
      </c>
      <c r="E338" s="2">
        <v>16.655999999999999</v>
      </c>
      <c r="F338" s="2">
        <v>52.11</v>
      </c>
      <c r="G338" s="2">
        <v>34.748169182483934</v>
      </c>
      <c r="H338" s="2">
        <f t="shared" si="17"/>
        <v>34.504723060827978</v>
      </c>
      <c r="I338" s="2">
        <f t="shared" si="16"/>
        <v>690.09446121655958</v>
      </c>
      <c r="J338" s="12"/>
      <c r="K338" s="5"/>
    </row>
    <row r="339" spans="1:11">
      <c r="A339" s="1">
        <f t="shared" si="15"/>
        <v>337</v>
      </c>
      <c r="B339" s="1" t="s">
        <v>314</v>
      </c>
      <c r="C339" s="1" t="s">
        <v>445</v>
      </c>
      <c r="D339" s="3">
        <v>20</v>
      </c>
      <c r="E339" s="2">
        <v>11.48</v>
      </c>
      <c r="F339" s="2">
        <v>40.06</v>
      </c>
      <c r="G339" s="2">
        <v>23.688536840532056</v>
      </c>
      <c r="H339" s="2">
        <f t="shared" si="17"/>
        <v>25.076178946844021</v>
      </c>
      <c r="I339" s="2">
        <f t="shared" si="16"/>
        <v>501.52357893688043</v>
      </c>
      <c r="J339" s="12"/>
      <c r="K339" s="5"/>
    </row>
    <row r="340" spans="1:11">
      <c r="A340" s="1">
        <f t="shared" si="15"/>
        <v>338</v>
      </c>
      <c r="B340" s="1" t="s">
        <v>315</v>
      </c>
      <c r="C340" s="1" t="s">
        <v>445</v>
      </c>
      <c r="D340" s="3">
        <v>600</v>
      </c>
      <c r="E340" s="2">
        <v>23.32</v>
      </c>
      <c r="F340" s="2">
        <v>59.29</v>
      </c>
      <c r="G340" s="2">
        <v>31.750659389004774</v>
      </c>
      <c r="H340" s="2">
        <f t="shared" si="17"/>
        <v>38.120219796334929</v>
      </c>
      <c r="I340" s="2">
        <f t="shared" si="16"/>
        <v>22872.131877800959</v>
      </c>
      <c r="J340" s="12"/>
      <c r="K340" s="5"/>
    </row>
    <row r="341" spans="1:11">
      <c r="A341" s="1">
        <f t="shared" si="15"/>
        <v>339</v>
      </c>
      <c r="B341" s="1" t="s">
        <v>316</v>
      </c>
      <c r="C341" s="1" t="s">
        <v>445</v>
      </c>
      <c r="D341" s="3">
        <v>200</v>
      </c>
      <c r="E341" s="2">
        <v>0.32799999999999996</v>
      </c>
      <c r="F341" s="2">
        <v>0.98</v>
      </c>
      <c r="G341" s="2">
        <v>0.68499975090918153</v>
      </c>
      <c r="H341" s="2">
        <f t="shared" si="17"/>
        <v>0.66433325030306045</v>
      </c>
      <c r="I341" s="2">
        <f t="shared" si="16"/>
        <v>132.8666500606121</v>
      </c>
      <c r="J341" s="12"/>
      <c r="K341" s="5"/>
    </row>
    <row r="342" spans="1:11">
      <c r="A342" s="1">
        <f t="shared" si="15"/>
        <v>340</v>
      </c>
      <c r="B342" s="1" t="s">
        <v>317</v>
      </c>
      <c r="C342" s="1" t="s">
        <v>445</v>
      </c>
      <c r="D342" s="3">
        <v>200</v>
      </c>
      <c r="E342" s="2">
        <v>0.32799999999999996</v>
      </c>
      <c r="F342" s="2">
        <v>0.98</v>
      </c>
      <c r="G342" s="2">
        <v>0.68499975090918153</v>
      </c>
      <c r="H342" s="2">
        <f t="shared" si="17"/>
        <v>0.66433325030306045</v>
      </c>
      <c r="I342" s="2">
        <f t="shared" si="16"/>
        <v>132.8666500606121</v>
      </c>
      <c r="J342" s="12"/>
      <c r="K342" s="5"/>
    </row>
    <row r="343" spans="1:11">
      <c r="A343" s="1">
        <f t="shared" si="15"/>
        <v>341</v>
      </c>
      <c r="B343" s="1" t="s">
        <v>318</v>
      </c>
      <c r="C343" s="1" t="s">
        <v>445</v>
      </c>
      <c r="D343" s="3">
        <v>200</v>
      </c>
      <c r="E343" s="2">
        <v>0.32799999999999996</v>
      </c>
      <c r="F343" s="2">
        <v>0.98</v>
      </c>
      <c r="G343" s="2">
        <v>0.68499975090918153</v>
      </c>
      <c r="H343" s="2">
        <f t="shared" si="17"/>
        <v>0.66433325030306045</v>
      </c>
      <c r="I343" s="2">
        <f t="shared" si="16"/>
        <v>132.8666500606121</v>
      </c>
      <c r="J343" s="12"/>
      <c r="K343" s="5"/>
    </row>
    <row r="344" spans="1:11">
      <c r="A344" s="1">
        <f t="shared" si="15"/>
        <v>342</v>
      </c>
      <c r="B344" s="1" t="s">
        <v>319</v>
      </c>
      <c r="C344" s="1" t="s">
        <v>445</v>
      </c>
      <c r="D344" s="3">
        <v>200</v>
      </c>
      <c r="E344" s="2">
        <v>22.544</v>
      </c>
      <c r="F344" s="2">
        <v>62.28</v>
      </c>
      <c r="G344" s="2">
        <v>50.951526926717484</v>
      </c>
      <c r="H344" s="2">
        <f t="shared" si="17"/>
        <v>45.258508975572489</v>
      </c>
      <c r="I344" s="2">
        <f t="shared" si="16"/>
        <v>9051.7017951144971</v>
      </c>
      <c r="J344" s="12"/>
      <c r="K344" s="5"/>
    </row>
    <row r="345" spans="1:11">
      <c r="A345" s="1">
        <f t="shared" si="15"/>
        <v>343</v>
      </c>
      <c r="B345" s="1" t="s">
        <v>320</v>
      </c>
      <c r="C345" s="1" t="s">
        <v>445</v>
      </c>
      <c r="D345" s="3">
        <v>20</v>
      </c>
      <c r="E345" s="2">
        <v>25.672000000000004</v>
      </c>
      <c r="F345" s="2">
        <v>69.92</v>
      </c>
      <c r="G345" s="2">
        <v>75.935336023514182</v>
      </c>
      <c r="H345" s="2">
        <f t="shared" si="17"/>
        <v>57.175778674504727</v>
      </c>
      <c r="I345" s="2">
        <f t="shared" si="16"/>
        <v>1143.5155734900945</v>
      </c>
      <c r="J345" s="12"/>
      <c r="K345" s="5"/>
    </row>
    <row r="346" spans="1:11">
      <c r="A346" s="1">
        <f t="shared" si="15"/>
        <v>344</v>
      </c>
      <c r="B346" s="1" t="s">
        <v>321</v>
      </c>
      <c r="C346" s="1" t="s">
        <v>445</v>
      </c>
      <c r="D346" s="3">
        <v>35</v>
      </c>
      <c r="E346" s="2">
        <v>18.968</v>
      </c>
      <c r="F346" s="2">
        <v>55.19</v>
      </c>
      <c r="G346" s="2">
        <v>50.951526926717484</v>
      </c>
      <c r="H346" s="2">
        <f t="shared" si="17"/>
        <v>41.70317564223916</v>
      </c>
      <c r="I346" s="2">
        <f t="shared" si="16"/>
        <v>1459.6111474783706</v>
      </c>
      <c r="J346" s="12"/>
      <c r="K346" s="5"/>
    </row>
    <row r="347" spans="1:11">
      <c r="A347" s="1">
        <f t="shared" si="15"/>
        <v>345</v>
      </c>
      <c r="B347" s="1" t="s">
        <v>322</v>
      </c>
      <c r="C347" s="1" t="s">
        <v>445</v>
      </c>
      <c r="D347" s="3">
        <v>20</v>
      </c>
      <c r="E347" s="2">
        <v>25.375999999999998</v>
      </c>
      <c r="F347" s="2">
        <v>75.849999999999994</v>
      </c>
      <c r="G347" s="2">
        <v>70.081701788472088</v>
      </c>
      <c r="H347" s="2">
        <f t="shared" si="17"/>
        <v>57.102567262824032</v>
      </c>
      <c r="I347" s="2">
        <f t="shared" si="16"/>
        <v>1142.0513452564805</v>
      </c>
      <c r="J347" s="12"/>
      <c r="K347" s="5"/>
    </row>
    <row r="348" spans="1:11">
      <c r="A348" s="1">
        <f t="shared" si="15"/>
        <v>346</v>
      </c>
      <c r="B348" s="1" t="s">
        <v>323</v>
      </c>
      <c r="C348" s="1" t="s">
        <v>445</v>
      </c>
      <c r="D348" s="3">
        <v>160</v>
      </c>
      <c r="E348" s="2">
        <v>13.991999999999999</v>
      </c>
      <c r="F348" s="2">
        <v>23.91</v>
      </c>
      <c r="G348" s="2">
        <v>23.837991331639515</v>
      </c>
      <c r="H348" s="2">
        <f t="shared" si="17"/>
        <v>20.579997110546504</v>
      </c>
      <c r="I348" s="2">
        <f t="shared" si="16"/>
        <v>3292.7995376874405</v>
      </c>
      <c r="J348" s="12"/>
      <c r="K348" s="5"/>
    </row>
    <row r="349" spans="1:11">
      <c r="A349" s="1">
        <f t="shared" si="15"/>
        <v>347</v>
      </c>
      <c r="B349" s="1" t="s">
        <v>324</v>
      </c>
      <c r="C349" s="1" t="s">
        <v>445</v>
      </c>
      <c r="D349" s="3">
        <v>90</v>
      </c>
      <c r="E349" s="2">
        <v>3.2640000000000002</v>
      </c>
      <c r="F349" s="2">
        <v>7.32</v>
      </c>
      <c r="G349" s="2">
        <v>5.6045434165296664</v>
      </c>
      <c r="H349" s="2">
        <f t="shared" si="17"/>
        <v>5.3961811388432217</v>
      </c>
      <c r="I349" s="2">
        <f t="shared" si="16"/>
        <v>485.65630249588997</v>
      </c>
      <c r="J349" s="12"/>
      <c r="K349" s="5"/>
    </row>
    <row r="350" spans="1:11">
      <c r="A350" s="1">
        <f t="shared" si="15"/>
        <v>348</v>
      </c>
      <c r="B350" s="1" t="s">
        <v>455</v>
      </c>
      <c r="C350" s="1" t="s">
        <v>445</v>
      </c>
      <c r="D350" s="3">
        <v>90</v>
      </c>
      <c r="E350" s="2">
        <v>0.78400000000000003</v>
      </c>
      <c r="F350" s="2">
        <v>4.68</v>
      </c>
      <c r="G350" s="2">
        <v>0.33627260499178002</v>
      </c>
      <c r="H350" s="2">
        <f t="shared" si="17"/>
        <v>1.9334242016639267</v>
      </c>
      <c r="I350" s="2">
        <f t="shared" si="16"/>
        <v>174.00817814975341</v>
      </c>
      <c r="J350" s="12"/>
      <c r="K350" s="5"/>
    </row>
    <row r="351" spans="1:11">
      <c r="A351" s="1">
        <f t="shared" si="15"/>
        <v>349</v>
      </c>
      <c r="B351" s="1" t="s">
        <v>325</v>
      </c>
      <c r="C351" s="1" t="s">
        <v>445</v>
      </c>
      <c r="D351" s="3">
        <v>20</v>
      </c>
      <c r="E351" s="2">
        <v>3.2320000000000002</v>
      </c>
      <c r="F351" s="2">
        <v>9.91</v>
      </c>
      <c r="G351" s="2">
        <v>6.7254520998356009</v>
      </c>
      <c r="H351" s="2">
        <f t="shared" si="17"/>
        <v>6.6224840332785329</v>
      </c>
      <c r="I351" s="2">
        <f t="shared" si="16"/>
        <v>132.44968066557067</v>
      </c>
      <c r="J351" s="12"/>
      <c r="K351" s="5"/>
    </row>
    <row r="352" spans="1:11">
      <c r="A352" s="1">
        <f t="shared" si="15"/>
        <v>350</v>
      </c>
      <c r="B352" s="1" t="s">
        <v>326</v>
      </c>
      <c r="C352" s="1" t="s">
        <v>445</v>
      </c>
      <c r="D352" s="3">
        <v>20</v>
      </c>
      <c r="E352" s="2">
        <v>1.768</v>
      </c>
      <c r="F352" s="2">
        <v>5.87</v>
      </c>
      <c r="G352" s="2">
        <v>3.1260897723309919</v>
      </c>
      <c r="H352" s="2">
        <f t="shared" si="17"/>
        <v>3.5880299241103306</v>
      </c>
      <c r="I352" s="2">
        <f t="shared" si="16"/>
        <v>71.760598482206618</v>
      </c>
      <c r="J352" s="12"/>
      <c r="K352" s="5"/>
    </row>
    <row r="353" spans="1:11">
      <c r="A353" s="1">
        <f t="shared" si="15"/>
        <v>351</v>
      </c>
      <c r="B353" s="1" t="s">
        <v>327</v>
      </c>
      <c r="C353" s="1" t="s">
        <v>445</v>
      </c>
      <c r="D353" s="3">
        <v>20</v>
      </c>
      <c r="E353" s="2">
        <v>1.5920000000000001</v>
      </c>
      <c r="F353" s="2">
        <v>4.7</v>
      </c>
      <c r="G353" s="2">
        <v>3.9729985552732523</v>
      </c>
      <c r="H353" s="2">
        <f t="shared" si="17"/>
        <v>3.4216661850910839</v>
      </c>
      <c r="I353" s="2">
        <f t="shared" si="16"/>
        <v>68.433323701821678</v>
      </c>
      <c r="J353" s="12"/>
      <c r="K353" s="5"/>
    </row>
    <row r="354" spans="1:11">
      <c r="A354" s="1">
        <f t="shared" si="15"/>
        <v>352</v>
      </c>
      <c r="B354" s="1" t="s">
        <v>328</v>
      </c>
      <c r="C354" s="1" t="s">
        <v>445</v>
      </c>
      <c r="D354" s="3">
        <v>20</v>
      </c>
      <c r="E354" s="2">
        <v>1.232</v>
      </c>
      <c r="F354" s="2">
        <v>2.64</v>
      </c>
      <c r="G354" s="2">
        <v>3.1260897723309919</v>
      </c>
      <c r="H354" s="2">
        <f t="shared" si="17"/>
        <v>2.3326965907769974</v>
      </c>
      <c r="I354" s="2">
        <f t="shared" si="16"/>
        <v>46.653931815539949</v>
      </c>
      <c r="J354" s="12"/>
      <c r="K354" s="5"/>
    </row>
    <row r="355" spans="1:11">
      <c r="A355" s="1">
        <f t="shared" si="15"/>
        <v>353</v>
      </c>
      <c r="B355" s="1" t="s">
        <v>329</v>
      </c>
      <c r="C355" s="1" t="s">
        <v>445</v>
      </c>
      <c r="D355" s="3">
        <v>20</v>
      </c>
      <c r="E355" s="2">
        <v>0.96799999999999997</v>
      </c>
      <c r="F355" s="2">
        <v>3.02</v>
      </c>
      <c r="G355" s="2">
        <v>2.2916355303143527</v>
      </c>
      <c r="H355" s="2">
        <f t="shared" si="17"/>
        <v>2.0932118434381177</v>
      </c>
      <c r="I355" s="2">
        <f t="shared" si="16"/>
        <v>41.864236868762355</v>
      </c>
      <c r="J355" s="12"/>
      <c r="K355" s="5"/>
    </row>
    <row r="356" spans="1:11">
      <c r="A356" s="1">
        <f t="shared" si="15"/>
        <v>354</v>
      </c>
      <c r="B356" s="1" t="s">
        <v>330</v>
      </c>
      <c r="C356" s="1" t="s">
        <v>445</v>
      </c>
      <c r="D356" s="3">
        <v>20</v>
      </c>
      <c r="E356" s="2">
        <v>1.456</v>
      </c>
      <c r="F356" s="2">
        <v>4.54</v>
      </c>
      <c r="G356" s="2">
        <v>2.789817167339212</v>
      </c>
      <c r="H356" s="2">
        <f t="shared" si="17"/>
        <v>2.9286057224464042</v>
      </c>
      <c r="I356" s="2">
        <f t="shared" si="16"/>
        <v>58.572114448928083</v>
      </c>
      <c r="J356" s="12"/>
      <c r="K356" s="5"/>
    </row>
    <row r="357" spans="1:11">
      <c r="A357" s="1">
        <f t="shared" si="15"/>
        <v>355</v>
      </c>
      <c r="B357" s="1" t="s">
        <v>331</v>
      </c>
      <c r="C357" s="1" t="s">
        <v>445</v>
      </c>
      <c r="D357" s="3">
        <v>200</v>
      </c>
      <c r="E357" s="2">
        <v>14.33</v>
      </c>
      <c r="F357" s="2">
        <v>19.75</v>
      </c>
      <c r="G357" s="2">
        <v>15.244358092960695</v>
      </c>
      <c r="H357" s="2">
        <f t="shared" si="17"/>
        <v>16.441452697653563</v>
      </c>
      <c r="I357" s="2">
        <f t="shared" si="16"/>
        <v>3288.2905395307125</v>
      </c>
      <c r="J357" s="12"/>
      <c r="K357" s="5"/>
    </row>
    <row r="358" spans="1:11">
      <c r="A358" s="1">
        <f t="shared" si="15"/>
        <v>356</v>
      </c>
      <c r="B358" s="1" t="s">
        <v>332</v>
      </c>
      <c r="C358" s="1" t="s">
        <v>445</v>
      </c>
      <c r="D358" s="3">
        <v>50</v>
      </c>
      <c r="E358" s="2">
        <v>43.2</v>
      </c>
      <c r="F358" s="2">
        <v>85</v>
      </c>
      <c r="G358" s="2">
        <v>58.972251282817716</v>
      </c>
      <c r="H358" s="2">
        <f t="shared" si="17"/>
        <v>62.390750427605902</v>
      </c>
      <c r="I358" s="2">
        <f t="shared" si="16"/>
        <v>3119.5375213802949</v>
      </c>
      <c r="J358" s="12"/>
      <c r="K358" s="5"/>
    </row>
    <row r="359" spans="1:11">
      <c r="A359" s="1">
        <f t="shared" si="15"/>
        <v>357</v>
      </c>
      <c r="B359" s="1" t="s">
        <v>333</v>
      </c>
      <c r="C359" s="1" t="s">
        <v>445</v>
      </c>
      <c r="D359" s="3">
        <v>100</v>
      </c>
      <c r="E359" s="2">
        <v>16.670000000000002</v>
      </c>
      <c r="F359" s="2">
        <v>20.74</v>
      </c>
      <c r="G359" s="2">
        <v>19.366811139341404</v>
      </c>
      <c r="H359" s="2">
        <f t="shared" si="17"/>
        <v>18.925603713113802</v>
      </c>
      <c r="I359" s="2">
        <f t="shared" si="16"/>
        <v>1892.5603713113801</v>
      </c>
      <c r="J359" s="12"/>
      <c r="K359" s="5"/>
    </row>
    <row r="360" spans="1:11">
      <c r="A360" s="1">
        <f t="shared" si="15"/>
        <v>358</v>
      </c>
      <c r="B360" s="1" t="s">
        <v>334</v>
      </c>
      <c r="C360" s="1" t="s">
        <v>445</v>
      </c>
      <c r="D360" s="3">
        <v>50</v>
      </c>
      <c r="E360" s="2">
        <v>23</v>
      </c>
      <c r="F360" s="2">
        <v>22.82</v>
      </c>
      <c r="G360" s="2">
        <v>22.741991730184829</v>
      </c>
      <c r="H360" s="2">
        <f t="shared" si="17"/>
        <v>22.853997243394943</v>
      </c>
      <c r="I360" s="2">
        <f t="shared" si="16"/>
        <v>1142.6998621697471</v>
      </c>
      <c r="J360" s="12"/>
      <c r="K360" s="5"/>
    </row>
    <row r="361" spans="1:11">
      <c r="A361" s="1">
        <f t="shared" si="15"/>
        <v>359</v>
      </c>
      <c r="B361" s="1" t="s">
        <v>335</v>
      </c>
      <c r="C361" s="1" t="s">
        <v>445</v>
      </c>
      <c r="D361" s="3">
        <v>100</v>
      </c>
      <c r="E361" s="2">
        <v>38.99</v>
      </c>
      <c r="F361" s="2">
        <v>27.29</v>
      </c>
      <c r="G361" s="2">
        <v>27.487171822846612</v>
      </c>
      <c r="H361" s="2">
        <f t="shared" si="17"/>
        <v>31.255723940948872</v>
      </c>
      <c r="I361" s="2">
        <f t="shared" si="16"/>
        <v>3125.5723940948874</v>
      </c>
      <c r="J361" s="12"/>
      <c r="K361" s="5"/>
    </row>
    <row r="362" spans="1:11">
      <c r="A362" s="1">
        <f t="shared" si="15"/>
        <v>360</v>
      </c>
      <c r="B362" s="1" t="s">
        <v>336</v>
      </c>
      <c r="C362" s="1" t="s">
        <v>445</v>
      </c>
      <c r="D362" s="3">
        <v>50</v>
      </c>
      <c r="E362" s="2">
        <v>303.13</v>
      </c>
      <c r="F362" s="2">
        <v>272.64999999999998</v>
      </c>
      <c r="G362" s="2">
        <v>236.63627758680815</v>
      </c>
      <c r="H362" s="2">
        <f t="shared" si="17"/>
        <v>270.80542586226937</v>
      </c>
      <c r="I362" s="2">
        <f t="shared" si="16"/>
        <v>13540.271293113468</v>
      </c>
      <c r="J362" s="12"/>
      <c r="K362" s="5"/>
    </row>
    <row r="363" spans="1:11">
      <c r="A363" s="1">
        <f t="shared" si="15"/>
        <v>361</v>
      </c>
      <c r="B363" s="1" t="s">
        <v>337</v>
      </c>
      <c r="C363" s="1" t="s">
        <v>445</v>
      </c>
      <c r="D363" s="3">
        <v>10</v>
      </c>
      <c r="E363" s="2">
        <v>517.16999999999996</v>
      </c>
      <c r="F363" s="2">
        <v>475</v>
      </c>
      <c r="G363" s="2">
        <v>473.2725551736163</v>
      </c>
      <c r="H363" s="2">
        <f t="shared" si="17"/>
        <v>488.48085172453875</v>
      </c>
      <c r="I363" s="2">
        <f t="shared" si="16"/>
        <v>4884.8085172453875</v>
      </c>
      <c r="J363" s="12"/>
      <c r="K363" s="5"/>
    </row>
    <row r="364" spans="1:11">
      <c r="A364" s="1">
        <f t="shared" si="15"/>
        <v>362</v>
      </c>
      <c r="B364" s="1" t="s">
        <v>338</v>
      </c>
      <c r="C364" s="1" t="s">
        <v>445</v>
      </c>
      <c r="D364" s="3">
        <v>100</v>
      </c>
      <c r="E364" s="2">
        <v>212.88</v>
      </c>
      <c r="F364" s="2">
        <v>255</v>
      </c>
      <c r="G364" s="2">
        <v>236.63627758680815</v>
      </c>
      <c r="H364" s="2">
        <f t="shared" si="17"/>
        <v>234.83875919560273</v>
      </c>
      <c r="I364" s="2">
        <f t="shared" si="16"/>
        <v>23483.875919560272</v>
      </c>
      <c r="J364" s="12"/>
      <c r="K364" s="5"/>
    </row>
    <row r="365" spans="1:11">
      <c r="A365" s="1">
        <f t="shared" si="15"/>
        <v>363</v>
      </c>
      <c r="B365" s="1" t="s">
        <v>339</v>
      </c>
      <c r="C365" s="1" t="s">
        <v>445</v>
      </c>
      <c r="D365" s="3">
        <v>20</v>
      </c>
      <c r="E365" s="2">
        <v>345.78</v>
      </c>
      <c r="F365" s="2">
        <v>295</v>
      </c>
      <c r="G365" s="2">
        <v>361.18168684302299</v>
      </c>
      <c r="H365" s="2">
        <f t="shared" si="17"/>
        <v>333.98722894767434</v>
      </c>
      <c r="I365" s="2">
        <f t="shared" si="16"/>
        <v>6679.7445789534868</v>
      </c>
      <c r="J365" s="12"/>
      <c r="K365" s="5"/>
    </row>
    <row r="366" spans="1:11">
      <c r="A366" s="1">
        <f t="shared" si="15"/>
        <v>364</v>
      </c>
      <c r="B366" s="1" t="s">
        <v>340</v>
      </c>
      <c r="C366" s="1" t="s">
        <v>445</v>
      </c>
      <c r="D366" s="3">
        <v>100</v>
      </c>
      <c r="E366" s="2">
        <v>512.89</v>
      </c>
      <c r="F366" s="2">
        <v>325</v>
      </c>
      <c r="G366" s="2">
        <v>361.18168684302299</v>
      </c>
      <c r="H366" s="2">
        <f t="shared" si="17"/>
        <v>399.69056228100766</v>
      </c>
      <c r="I366" s="2">
        <f t="shared" si="16"/>
        <v>39969.056228100766</v>
      </c>
      <c r="J366" s="12"/>
      <c r="K366" s="5"/>
    </row>
    <row r="367" spans="1:11">
      <c r="A367" s="1">
        <f t="shared" si="15"/>
        <v>365</v>
      </c>
      <c r="B367" s="1" t="s">
        <v>341</v>
      </c>
      <c r="C367" s="1" t="s">
        <v>445</v>
      </c>
      <c r="D367" s="3">
        <v>20</v>
      </c>
      <c r="E367" s="2">
        <v>6.2560000000000002</v>
      </c>
      <c r="F367" s="2">
        <v>19.260000000000002</v>
      </c>
      <c r="G367" s="2">
        <v>16.987993822547701</v>
      </c>
      <c r="H367" s="2">
        <f t="shared" si="17"/>
        <v>14.167997940849233</v>
      </c>
      <c r="I367" s="2">
        <f t="shared" si="16"/>
        <v>283.35995881698466</v>
      </c>
      <c r="J367" s="12"/>
      <c r="K367" s="5"/>
    </row>
    <row r="368" spans="1:11">
      <c r="A368" s="1">
        <f t="shared" si="15"/>
        <v>366</v>
      </c>
      <c r="B368" s="1" t="s">
        <v>342</v>
      </c>
      <c r="C368" s="1" t="s">
        <v>445</v>
      </c>
      <c r="D368" s="3">
        <v>20</v>
      </c>
      <c r="E368" s="2">
        <v>2.3920000000000003</v>
      </c>
      <c r="F368" s="2">
        <v>7.33</v>
      </c>
      <c r="G368" s="2">
        <v>5.5547252528271809</v>
      </c>
      <c r="H368" s="2">
        <f t="shared" si="17"/>
        <v>5.0922417509423941</v>
      </c>
      <c r="I368" s="2">
        <f t="shared" si="16"/>
        <v>101.84483501884787</v>
      </c>
      <c r="J368" s="12"/>
      <c r="K368" s="5"/>
    </row>
    <row r="369" spans="1:11">
      <c r="A369" s="1">
        <f t="shared" si="15"/>
        <v>367</v>
      </c>
      <c r="B369" s="1" t="s">
        <v>343</v>
      </c>
      <c r="C369" s="1" t="s">
        <v>448</v>
      </c>
      <c r="D369" s="3">
        <v>20</v>
      </c>
      <c r="E369" s="2">
        <v>1.9600000000000002</v>
      </c>
      <c r="F369" s="2">
        <v>3.54</v>
      </c>
      <c r="G369" s="2">
        <v>8.6185423205300644</v>
      </c>
      <c r="H369" s="2">
        <f t="shared" si="17"/>
        <v>4.7061807735100212</v>
      </c>
      <c r="I369" s="2">
        <f t="shared" si="16"/>
        <v>94.12361547020042</v>
      </c>
      <c r="J369" s="12"/>
      <c r="K369" s="5"/>
    </row>
    <row r="370" spans="1:11">
      <c r="A370" s="1">
        <f t="shared" si="15"/>
        <v>368</v>
      </c>
      <c r="B370" s="1" t="s">
        <v>344</v>
      </c>
      <c r="C370" s="1" t="s">
        <v>448</v>
      </c>
      <c r="D370" s="3">
        <v>20</v>
      </c>
      <c r="E370" s="2">
        <v>1.0880000000000001</v>
      </c>
      <c r="F370" s="2">
        <v>2.95</v>
      </c>
      <c r="G370" s="2">
        <v>3.3876351317690436</v>
      </c>
      <c r="H370" s="2">
        <f t="shared" si="17"/>
        <v>2.4752117105896811</v>
      </c>
      <c r="I370" s="2">
        <f t="shared" si="16"/>
        <v>49.504234211793623</v>
      </c>
      <c r="J370" s="12"/>
      <c r="K370" s="5"/>
    </row>
    <row r="371" spans="1:11">
      <c r="A371" s="1">
        <f t="shared" si="15"/>
        <v>369</v>
      </c>
      <c r="B371" s="1" t="s">
        <v>345</v>
      </c>
      <c r="C371" s="1" t="s">
        <v>448</v>
      </c>
      <c r="D371" s="3">
        <v>20</v>
      </c>
      <c r="E371" s="2">
        <v>4.6880000000000006</v>
      </c>
      <c r="F371" s="2">
        <v>23.19</v>
      </c>
      <c r="G371" s="2">
        <v>5.3429980570916156</v>
      </c>
      <c r="H371" s="2">
        <f t="shared" si="17"/>
        <v>11.073666019030538</v>
      </c>
      <c r="I371" s="2">
        <f t="shared" si="16"/>
        <v>221.47332038061077</v>
      </c>
      <c r="J371" s="12"/>
      <c r="K371" s="5"/>
    </row>
    <row r="372" spans="1:11">
      <c r="A372" s="1">
        <f t="shared" si="15"/>
        <v>370</v>
      </c>
      <c r="B372" s="1" t="s">
        <v>346</v>
      </c>
      <c r="C372" s="1" t="s">
        <v>445</v>
      </c>
      <c r="D372" s="3">
        <v>20</v>
      </c>
      <c r="E372" s="2">
        <v>4.4640000000000004</v>
      </c>
      <c r="F372" s="2">
        <v>15.57</v>
      </c>
      <c r="G372" s="2">
        <v>9.3035420714392458</v>
      </c>
      <c r="H372" s="2">
        <f t="shared" si="17"/>
        <v>9.7791806904797483</v>
      </c>
      <c r="I372" s="2">
        <f t="shared" si="16"/>
        <v>195.58361380959497</v>
      </c>
      <c r="J372" s="12"/>
      <c r="K372" s="5"/>
    </row>
    <row r="373" spans="1:11">
      <c r="A373" s="1">
        <f t="shared" si="15"/>
        <v>371</v>
      </c>
      <c r="B373" s="1" t="s">
        <v>347</v>
      </c>
      <c r="C373" s="1" t="s">
        <v>445</v>
      </c>
      <c r="D373" s="3">
        <v>20</v>
      </c>
      <c r="E373" s="2">
        <v>4.6639999999999997</v>
      </c>
      <c r="F373" s="2">
        <v>11.64</v>
      </c>
      <c r="G373" s="2">
        <v>12.305086434514024</v>
      </c>
      <c r="H373" s="2">
        <f t="shared" si="17"/>
        <v>9.5363621448380087</v>
      </c>
      <c r="I373" s="2">
        <f t="shared" si="16"/>
        <v>190.72724289676017</v>
      </c>
      <c r="J373" s="12"/>
      <c r="K373" s="5"/>
    </row>
    <row r="374" spans="1:11">
      <c r="A374" s="1">
        <f t="shared" si="15"/>
        <v>372</v>
      </c>
      <c r="B374" s="1" t="s">
        <v>348</v>
      </c>
      <c r="C374" s="1" t="s">
        <v>445</v>
      </c>
      <c r="D374" s="3">
        <v>50</v>
      </c>
      <c r="E374" s="2">
        <v>5.4560000000000004</v>
      </c>
      <c r="F374" s="2">
        <v>13.92</v>
      </c>
      <c r="G374" s="2">
        <v>16.987993822547701</v>
      </c>
      <c r="H374" s="2">
        <f t="shared" si="17"/>
        <v>12.121331274182566</v>
      </c>
      <c r="I374" s="2">
        <f t="shared" si="16"/>
        <v>606.06656370912833</v>
      </c>
      <c r="J374" s="12"/>
      <c r="K374" s="5"/>
    </row>
    <row r="375" spans="1:11">
      <c r="A375" s="1">
        <f t="shared" si="15"/>
        <v>373</v>
      </c>
      <c r="B375" s="1" t="s">
        <v>349</v>
      </c>
      <c r="C375" s="1" t="s">
        <v>445</v>
      </c>
      <c r="D375" s="3">
        <v>50</v>
      </c>
      <c r="E375" s="2">
        <v>9.895999999999999</v>
      </c>
      <c r="F375" s="2">
        <v>19.02</v>
      </c>
      <c r="G375" s="2">
        <v>14.733721915010214</v>
      </c>
      <c r="H375" s="2">
        <f t="shared" si="17"/>
        <v>14.549907305003403</v>
      </c>
      <c r="I375" s="2">
        <f t="shared" si="16"/>
        <v>727.49536525017015</v>
      </c>
      <c r="J375" s="12"/>
      <c r="K375" s="5"/>
    </row>
    <row r="376" spans="1:11">
      <c r="A376" s="1">
        <f t="shared" ref="A376:A439" si="18">A375+1</f>
        <v>374</v>
      </c>
      <c r="B376" s="1" t="s">
        <v>350</v>
      </c>
      <c r="C376" s="1" t="s">
        <v>445</v>
      </c>
      <c r="D376" s="3">
        <v>50</v>
      </c>
      <c r="E376" s="2">
        <v>3.6719999999999997</v>
      </c>
      <c r="F376" s="2">
        <v>11.12</v>
      </c>
      <c r="G376" s="2">
        <v>8.6185423205300644</v>
      </c>
      <c r="H376" s="2">
        <f t="shared" si="17"/>
        <v>7.8035141068433544</v>
      </c>
      <c r="I376" s="2">
        <f t="shared" si="16"/>
        <v>390.1757053421677</v>
      </c>
      <c r="J376" s="12"/>
      <c r="K376" s="5"/>
    </row>
    <row r="377" spans="1:11">
      <c r="A377" s="1">
        <f t="shared" si="18"/>
        <v>375</v>
      </c>
      <c r="B377" s="1" t="s">
        <v>351</v>
      </c>
      <c r="C377" s="1" t="s">
        <v>445</v>
      </c>
      <c r="D377" s="3">
        <v>10</v>
      </c>
      <c r="E377" s="2">
        <v>4.7279999999999998</v>
      </c>
      <c r="F377" s="2">
        <v>16.03</v>
      </c>
      <c r="G377" s="2">
        <v>5.3429980570916156</v>
      </c>
      <c r="H377" s="2">
        <f t="shared" si="17"/>
        <v>8.700332685697207</v>
      </c>
      <c r="I377" s="2">
        <f t="shared" si="16"/>
        <v>87.003326856972066</v>
      </c>
      <c r="J377" s="12"/>
      <c r="K377" s="5"/>
    </row>
    <row r="378" spans="1:11">
      <c r="A378" s="1">
        <f t="shared" si="18"/>
        <v>376</v>
      </c>
      <c r="B378" s="1" t="s">
        <v>352</v>
      </c>
      <c r="C378" s="1" t="s">
        <v>445</v>
      </c>
      <c r="D378" s="3">
        <v>10</v>
      </c>
      <c r="E378" s="2">
        <v>2.6640000000000001</v>
      </c>
      <c r="F378" s="2">
        <v>4.58</v>
      </c>
      <c r="G378" s="2">
        <v>10.623723409555124</v>
      </c>
      <c r="H378" s="2">
        <f t="shared" si="17"/>
        <v>5.9559078031850419</v>
      </c>
      <c r="I378" s="2">
        <f t="shared" si="16"/>
        <v>59.559078031850419</v>
      </c>
      <c r="J378" s="12"/>
      <c r="K378" s="5"/>
    </row>
    <row r="379" spans="1:11">
      <c r="A379" s="1">
        <f t="shared" si="18"/>
        <v>377</v>
      </c>
      <c r="B379" s="1" t="s">
        <v>353</v>
      </c>
      <c r="C379" s="1" t="s">
        <v>445</v>
      </c>
      <c r="D379" s="3">
        <v>220</v>
      </c>
      <c r="E379" s="2">
        <v>4.6560000000000006</v>
      </c>
      <c r="F379" s="2">
        <v>15.82</v>
      </c>
      <c r="G379" s="2">
        <v>8.7555422707119011</v>
      </c>
      <c r="H379" s="2">
        <f t="shared" si="17"/>
        <v>9.7438474235706334</v>
      </c>
      <c r="I379" s="2">
        <f t="shared" si="16"/>
        <v>2143.6464331855395</v>
      </c>
      <c r="J379" s="12"/>
      <c r="K379" s="5"/>
    </row>
    <row r="380" spans="1:11">
      <c r="A380" s="1">
        <f t="shared" si="18"/>
        <v>378</v>
      </c>
      <c r="B380" s="1" t="s">
        <v>354</v>
      </c>
      <c r="C380" s="1" t="s">
        <v>445</v>
      </c>
      <c r="D380" s="3">
        <v>150</v>
      </c>
      <c r="E380" s="2">
        <v>25.088000000000001</v>
      </c>
      <c r="F380" s="2">
        <v>82.37</v>
      </c>
      <c r="G380" s="2">
        <v>51.200617745229906</v>
      </c>
      <c r="H380" s="2">
        <f t="shared" si="17"/>
        <v>52.88620591507663</v>
      </c>
      <c r="I380" s="2">
        <f t="shared" si="16"/>
        <v>7932.9308872614947</v>
      </c>
      <c r="J380" s="12"/>
      <c r="K380" s="5"/>
    </row>
    <row r="381" spans="1:11">
      <c r="A381" s="1">
        <f t="shared" si="18"/>
        <v>379</v>
      </c>
      <c r="B381" s="1" t="s">
        <v>355</v>
      </c>
      <c r="C381" s="1" t="s">
        <v>445</v>
      </c>
      <c r="D381" s="3">
        <v>80</v>
      </c>
      <c r="E381" s="2">
        <v>27.216000000000001</v>
      </c>
      <c r="F381" s="2">
        <v>92.93</v>
      </c>
      <c r="G381" s="2">
        <v>56.02052508344542</v>
      </c>
      <c r="H381" s="2">
        <f t="shared" si="17"/>
        <v>58.722175027815148</v>
      </c>
      <c r="I381" s="2">
        <f t="shared" si="16"/>
        <v>4697.7740022252119</v>
      </c>
      <c r="J381" s="12"/>
      <c r="K381" s="5"/>
    </row>
    <row r="382" spans="1:11">
      <c r="A382" s="1">
        <f t="shared" si="18"/>
        <v>380</v>
      </c>
      <c r="B382" s="1" t="s">
        <v>456</v>
      </c>
      <c r="C382" s="1" t="s">
        <v>445</v>
      </c>
      <c r="D382" s="3">
        <v>50</v>
      </c>
      <c r="E382" s="2">
        <v>9.36</v>
      </c>
      <c r="F382" s="2">
        <v>34</v>
      </c>
      <c r="G382" s="2">
        <v>16.053903253126091</v>
      </c>
      <c r="H382" s="2">
        <f t="shared" si="17"/>
        <v>19.804634417708698</v>
      </c>
      <c r="I382" s="2">
        <f t="shared" si="16"/>
        <v>990.23172088543492</v>
      </c>
      <c r="J382" s="12"/>
      <c r="K382" s="5"/>
    </row>
    <row r="383" spans="1:11">
      <c r="A383" s="1">
        <f t="shared" si="18"/>
        <v>381</v>
      </c>
      <c r="B383" s="1" t="s">
        <v>356</v>
      </c>
      <c r="C383" s="1" t="s">
        <v>446</v>
      </c>
      <c r="D383" s="3">
        <v>20</v>
      </c>
      <c r="E383" s="2">
        <v>8.2799999999999994</v>
      </c>
      <c r="F383" s="2">
        <v>38.22</v>
      </c>
      <c r="G383" s="2">
        <v>7.9036516713993903</v>
      </c>
      <c r="H383" s="2">
        <f t="shared" si="17"/>
        <v>18.134550557133128</v>
      </c>
      <c r="I383" s="2">
        <f t="shared" si="16"/>
        <v>362.69101114266255</v>
      </c>
      <c r="J383" s="12"/>
      <c r="K383" s="5"/>
    </row>
    <row r="384" spans="1:11">
      <c r="A384" s="1">
        <f t="shared" si="18"/>
        <v>382</v>
      </c>
      <c r="B384" s="1" t="s">
        <v>357</v>
      </c>
      <c r="C384" s="1" t="s">
        <v>445</v>
      </c>
      <c r="D384" s="3">
        <v>20</v>
      </c>
      <c r="E384" s="2">
        <v>117.40799999999999</v>
      </c>
      <c r="F384" s="2">
        <v>232.38</v>
      </c>
      <c r="G384" s="2">
        <v>373.63622776864446</v>
      </c>
      <c r="H384" s="2">
        <f t="shared" si="17"/>
        <v>241.14140925621481</v>
      </c>
      <c r="I384" s="2">
        <f t="shared" si="16"/>
        <v>4822.8281851242964</v>
      </c>
      <c r="J384" s="12"/>
      <c r="K384" s="5"/>
    </row>
    <row r="385" spans="1:11">
      <c r="A385" s="1">
        <f t="shared" si="18"/>
        <v>383</v>
      </c>
      <c r="B385" s="1" t="s">
        <v>358</v>
      </c>
      <c r="C385" s="1" t="s">
        <v>445</v>
      </c>
      <c r="D385" s="3">
        <v>990</v>
      </c>
      <c r="E385" s="2">
        <v>6.7120000000000006</v>
      </c>
      <c r="F385" s="2">
        <v>24.92</v>
      </c>
      <c r="G385" s="2">
        <v>13.401086035968714</v>
      </c>
      <c r="H385" s="2">
        <f t="shared" si="17"/>
        <v>15.011028678656238</v>
      </c>
      <c r="I385" s="2">
        <f t="shared" si="16"/>
        <v>14860.918391869676</v>
      </c>
      <c r="J385" s="12"/>
      <c r="K385" s="5"/>
    </row>
    <row r="386" spans="1:11">
      <c r="A386" s="1">
        <f t="shared" si="18"/>
        <v>384</v>
      </c>
      <c r="B386" s="1" t="s">
        <v>359</v>
      </c>
      <c r="C386" s="1" t="s">
        <v>445</v>
      </c>
      <c r="D386" s="3">
        <v>500</v>
      </c>
      <c r="E386" s="2">
        <v>6.2159999999999993</v>
      </c>
      <c r="F386" s="2">
        <v>22.1</v>
      </c>
      <c r="G386" s="2">
        <v>13.401086035968714</v>
      </c>
      <c r="H386" s="2">
        <f t="shared" si="17"/>
        <v>13.905695345322906</v>
      </c>
      <c r="I386" s="2">
        <f t="shared" si="16"/>
        <v>6952.8476726614526</v>
      </c>
      <c r="J386" s="12"/>
      <c r="K386" s="5"/>
    </row>
    <row r="387" spans="1:11">
      <c r="A387" s="1">
        <f t="shared" si="18"/>
        <v>385</v>
      </c>
      <c r="B387" s="1" t="s">
        <v>458</v>
      </c>
      <c r="C387" s="1" t="s">
        <v>445</v>
      </c>
      <c r="D387" s="3">
        <v>20</v>
      </c>
      <c r="E387" s="2">
        <v>552.35200000000009</v>
      </c>
      <c r="F387" s="2">
        <v>642.1</v>
      </c>
      <c r="G387" s="2">
        <v>1619.0903203307928</v>
      </c>
      <c r="H387" s="2">
        <f t="shared" si="17"/>
        <v>937.8474401102643</v>
      </c>
      <c r="I387" s="2">
        <f t="shared" si="16"/>
        <v>18756.948802205286</v>
      </c>
      <c r="J387" s="12"/>
      <c r="K387" s="5"/>
    </row>
    <row r="388" spans="1:11">
      <c r="A388" s="1">
        <f t="shared" si="18"/>
        <v>386</v>
      </c>
      <c r="B388" s="1" t="s">
        <v>459</v>
      </c>
      <c r="C388" s="1" t="s">
        <v>445</v>
      </c>
      <c r="D388" s="3">
        <v>20</v>
      </c>
      <c r="E388" s="2">
        <v>573.39200000000005</v>
      </c>
      <c r="F388" s="2">
        <v>698.15</v>
      </c>
      <c r="G388" s="2">
        <v>1681.3630249589</v>
      </c>
      <c r="H388" s="2">
        <f t="shared" si="17"/>
        <v>984.30167498629999</v>
      </c>
      <c r="I388" s="2">
        <f t="shared" ref="I388:I451" si="19">H388*D388</f>
        <v>19686.033499726</v>
      </c>
      <c r="J388" s="12"/>
      <c r="K388" s="5"/>
    </row>
    <row r="389" spans="1:11">
      <c r="A389" s="1">
        <f t="shared" si="18"/>
        <v>387</v>
      </c>
      <c r="B389" s="1" t="s">
        <v>360</v>
      </c>
      <c r="C389" s="1" t="s">
        <v>445</v>
      </c>
      <c r="D389" s="3">
        <v>8</v>
      </c>
      <c r="E389" s="2">
        <v>579.20799999999997</v>
      </c>
      <c r="F389" s="2">
        <v>774</v>
      </c>
      <c r="G389" s="2">
        <v>1868.1811388432222</v>
      </c>
      <c r="H389" s="2">
        <f t="shared" ref="H389:H452" si="20">(E389+F389+G389)/3</f>
        <v>1073.7963796144074</v>
      </c>
      <c r="I389" s="2">
        <f t="shared" si="19"/>
        <v>8590.3710369152595</v>
      </c>
      <c r="J389" s="12"/>
      <c r="K389" s="5"/>
    </row>
    <row r="390" spans="1:11">
      <c r="A390" s="1">
        <f t="shared" si="18"/>
        <v>388</v>
      </c>
      <c r="B390" s="1" t="s">
        <v>460</v>
      </c>
      <c r="C390" s="1" t="s">
        <v>445</v>
      </c>
      <c r="D390" s="3">
        <v>8</v>
      </c>
      <c r="E390" s="2">
        <v>617.33600000000001</v>
      </c>
      <c r="F390" s="2">
        <v>798</v>
      </c>
      <c r="G390" s="2">
        <v>1992.7265480994372</v>
      </c>
      <c r="H390" s="2">
        <f t="shared" si="20"/>
        <v>1136.0208493664791</v>
      </c>
      <c r="I390" s="2">
        <f t="shared" si="19"/>
        <v>9088.1667949318326</v>
      </c>
      <c r="J390" s="12"/>
      <c r="K390" s="5"/>
    </row>
    <row r="391" spans="1:11">
      <c r="A391" s="1">
        <f t="shared" si="18"/>
        <v>389</v>
      </c>
      <c r="B391" s="1" t="s">
        <v>361</v>
      </c>
      <c r="C391" s="1" t="s">
        <v>445</v>
      </c>
      <c r="D391" s="3">
        <v>90</v>
      </c>
      <c r="E391" s="2">
        <v>1.8160000000000001</v>
      </c>
      <c r="F391" s="2">
        <v>4.5199999999999996</v>
      </c>
      <c r="G391" s="2">
        <v>5.5920888756040457</v>
      </c>
      <c r="H391" s="2">
        <f t="shared" si="20"/>
        <v>3.9760296252013485</v>
      </c>
      <c r="I391" s="2">
        <f t="shared" si="19"/>
        <v>357.84266626812138</v>
      </c>
      <c r="J391" s="12"/>
      <c r="K391" s="5"/>
    </row>
    <row r="392" spans="1:11">
      <c r="A392" s="1">
        <f t="shared" si="18"/>
        <v>390</v>
      </c>
      <c r="B392" s="1" t="s">
        <v>362</v>
      </c>
      <c r="C392" s="1" t="s">
        <v>445</v>
      </c>
      <c r="D392" s="3">
        <v>1500</v>
      </c>
      <c r="E392" s="2">
        <v>1.48</v>
      </c>
      <c r="F392" s="2">
        <v>3.13</v>
      </c>
      <c r="G392" s="2">
        <v>2.3663627758680814</v>
      </c>
      <c r="H392" s="2">
        <f t="shared" si="20"/>
        <v>2.3254542586226936</v>
      </c>
      <c r="I392" s="2">
        <f t="shared" si="19"/>
        <v>3488.1813879340402</v>
      </c>
      <c r="J392" s="12"/>
      <c r="K392" s="5"/>
    </row>
    <row r="393" spans="1:11">
      <c r="A393" s="1">
        <f t="shared" si="18"/>
        <v>391</v>
      </c>
      <c r="B393" s="1" t="s">
        <v>363</v>
      </c>
      <c r="C393" s="1" t="s">
        <v>445</v>
      </c>
      <c r="D393" s="3">
        <v>3500</v>
      </c>
      <c r="E393" s="2">
        <v>1.9440000000000002</v>
      </c>
      <c r="F393" s="2">
        <v>3.92</v>
      </c>
      <c r="G393" s="2">
        <v>2.8520898719673191</v>
      </c>
      <c r="H393" s="2">
        <f t="shared" si="20"/>
        <v>2.9053632906557731</v>
      </c>
      <c r="I393" s="2">
        <f t="shared" si="19"/>
        <v>10168.771517295207</v>
      </c>
      <c r="J393" s="12"/>
      <c r="K393" s="5"/>
    </row>
    <row r="394" spans="1:11">
      <c r="A394" s="1">
        <f t="shared" si="18"/>
        <v>392</v>
      </c>
      <c r="B394" s="1" t="s">
        <v>461</v>
      </c>
      <c r="C394" s="1" t="s">
        <v>445</v>
      </c>
      <c r="D394" s="3">
        <v>20</v>
      </c>
      <c r="E394" s="2">
        <v>1.7280000000000002</v>
      </c>
      <c r="F394" s="2">
        <v>5.35</v>
      </c>
      <c r="G394" s="2">
        <v>4.2096348328600612</v>
      </c>
      <c r="H394" s="2">
        <f t="shared" si="20"/>
        <v>3.7625449442866867</v>
      </c>
      <c r="I394" s="2">
        <f t="shared" si="19"/>
        <v>75.250898885733733</v>
      </c>
      <c r="J394" s="12"/>
      <c r="K394" s="5"/>
    </row>
    <row r="395" spans="1:11">
      <c r="A395" s="1">
        <f t="shared" si="18"/>
        <v>393</v>
      </c>
      <c r="B395" s="1" t="s">
        <v>364</v>
      </c>
      <c r="C395" s="1" t="s">
        <v>445</v>
      </c>
      <c r="D395" s="3">
        <v>60</v>
      </c>
      <c r="E395" s="2">
        <v>2.2879999999999998</v>
      </c>
      <c r="F395" s="2">
        <v>7.01</v>
      </c>
      <c r="G395" s="2">
        <v>5.616997957455288</v>
      </c>
      <c r="H395" s="2">
        <f t="shared" si="20"/>
        <v>4.9716659858184293</v>
      </c>
      <c r="I395" s="2">
        <f t="shared" si="19"/>
        <v>298.29995914910575</v>
      </c>
      <c r="J395" s="12"/>
      <c r="K395" s="5"/>
    </row>
    <row r="396" spans="1:11">
      <c r="A396" s="1">
        <f t="shared" si="18"/>
        <v>394</v>
      </c>
      <c r="B396" s="1" t="s">
        <v>365</v>
      </c>
      <c r="C396" s="1" t="s">
        <v>445</v>
      </c>
      <c r="D396" s="3">
        <v>150</v>
      </c>
      <c r="E396" s="2">
        <v>2.536</v>
      </c>
      <c r="F396" s="2">
        <v>8.14</v>
      </c>
      <c r="G396" s="2">
        <v>6.0271081979346803</v>
      </c>
      <c r="H396" s="2">
        <f t="shared" si="20"/>
        <v>5.5677027326448938</v>
      </c>
      <c r="I396" s="2">
        <f t="shared" si="19"/>
        <v>835.15540989673411</v>
      </c>
      <c r="J396" s="12"/>
      <c r="K396" s="5"/>
    </row>
    <row r="397" spans="1:11">
      <c r="A397" s="1">
        <f t="shared" si="18"/>
        <v>395</v>
      </c>
      <c r="B397" s="1" t="s">
        <v>366</v>
      </c>
      <c r="C397" s="1" t="s">
        <v>445</v>
      </c>
      <c r="D397" s="3">
        <v>125</v>
      </c>
      <c r="E397" s="2">
        <v>3.1680000000000001</v>
      </c>
      <c r="F397" s="2">
        <v>9.09</v>
      </c>
      <c r="G397" s="2">
        <v>8.6434514023813094</v>
      </c>
      <c r="H397" s="2">
        <f t="shared" si="20"/>
        <v>6.9671504674604359</v>
      </c>
      <c r="I397" s="2">
        <f t="shared" si="19"/>
        <v>870.89380843255447</v>
      </c>
      <c r="J397" s="12"/>
      <c r="K397" s="5"/>
    </row>
    <row r="398" spans="1:11">
      <c r="A398" s="1">
        <f t="shared" si="18"/>
        <v>396</v>
      </c>
      <c r="B398" s="1" t="s">
        <v>367</v>
      </c>
      <c r="C398" s="1" t="s">
        <v>445</v>
      </c>
      <c r="D398" s="3">
        <v>20</v>
      </c>
      <c r="E398" s="2">
        <v>3.032</v>
      </c>
      <c r="F398" s="2">
        <v>10.029999999999999</v>
      </c>
      <c r="G398" s="2">
        <v>6.4639067403975492</v>
      </c>
      <c r="H398" s="2">
        <f t="shared" si="20"/>
        <v>6.5086355801325162</v>
      </c>
      <c r="I398" s="2">
        <f t="shared" si="19"/>
        <v>130.17271160265034</v>
      </c>
      <c r="J398" s="12"/>
      <c r="K398" s="5"/>
    </row>
    <row r="399" spans="1:11">
      <c r="A399" s="1">
        <f t="shared" si="18"/>
        <v>397</v>
      </c>
      <c r="B399" s="1" t="s">
        <v>368</v>
      </c>
      <c r="C399" s="1" t="s">
        <v>445</v>
      </c>
      <c r="D399" s="3">
        <v>50</v>
      </c>
      <c r="E399" s="2">
        <v>5.5039999999999996</v>
      </c>
      <c r="F399" s="2">
        <v>12.72</v>
      </c>
      <c r="G399" s="2">
        <v>18.046629801225528</v>
      </c>
      <c r="H399" s="2">
        <f t="shared" si="20"/>
        <v>12.090209933741841</v>
      </c>
      <c r="I399" s="2">
        <f t="shared" si="19"/>
        <v>604.51049668709209</v>
      </c>
      <c r="J399" s="12"/>
      <c r="K399" s="5"/>
    </row>
    <row r="400" spans="1:11">
      <c r="A400" s="1">
        <f t="shared" si="18"/>
        <v>398</v>
      </c>
      <c r="B400" s="1" t="s">
        <v>369</v>
      </c>
      <c r="C400" s="1" t="s">
        <v>445</v>
      </c>
      <c r="D400" s="3">
        <v>20</v>
      </c>
      <c r="E400" s="2">
        <v>5.7200000000000006</v>
      </c>
      <c r="F400" s="2">
        <v>13.4</v>
      </c>
      <c r="G400" s="2">
        <v>18.171175210481742</v>
      </c>
      <c r="H400" s="2">
        <f t="shared" si="20"/>
        <v>12.430391736827247</v>
      </c>
      <c r="I400" s="2">
        <f t="shared" si="19"/>
        <v>248.60783473654493</v>
      </c>
      <c r="J400" s="12"/>
      <c r="K400" s="5"/>
    </row>
    <row r="401" spans="1:11">
      <c r="A401" s="1">
        <f t="shared" si="18"/>
        <v>399</v>
      </c>
      <c r="B401" s="1" t="s">
        <v>370</v>
      </c>
      <c r="C401" s="1" t="s">
        <v>445</v>
      </c>
      <c r="D401" s="3">
        <v>190</v>
      </c>
      <c r="E401" s="2">
        <v>5.2799999999999994</v>
      </c>
      <c r="F401" s="2">
        <v>16.559999999999999</v>
      </c>
      <c r="G401" s="2">
        <v>12.367359139142131</v>
      </c>
      <c r="H401" s="2">
        <f t="shared" si="20"/>
        <v>11.402453046380709</v>
      </c>
      <c r="I401" s="2">
        <f t="shared" si="19"/>
        <v>2166.4660788123347</v>
      </c>
      <c r="J401" s="12"/>
      <c r="K401" s="5"/>
    </row>
    <row r="402" spans="1:11">
      <c r="A402" s="1">
        <f t="shared" si="18"/>
        <v>400</v>
      </c>
      <c r="B402" s="1" t="s">
        <v>371</v>
      </c>
      <c r="C402" s="1" t="s">
        <v>445</v>
      </c>
      <c r="D402" s="3">
        <v>50</v>
      </c>
      <c r="E402" s="2">
        <v>0.68799999999999994</v>
      </c>
      <c r="F402" s="2">
        <v>1.84</v>
      </c>
      <c r="G402" s="2">
        <v>1.6938175658845218</v>
      </c>
      <c r="H402" s="2">
        <f t="shared" si="20"/>
        <v>1.4072725219615074</v>
      </c>
      <c r="I402" s="2">
        <f t="shared" si="19"/>
        <v>70.363626098075372</v>
      </c>
      <c r="J402" s="12"/>
      <c r="K402" s="5"/>
    </row>
    <row r="403" spans="1:11">
      <c r="A403" s="1">
        <f t="shared" si="18"/>
        <v>401</v>
      </c>
      <c r="B403" s="1" t="s">
        <v>372</v>
      </c>
      <c r="C403" s="1" t="s">
        <v>445</v>
      </c>
      <c r="D403" s="3">
        <v>50</v>
      </c>
      <c r="E403" s="2">
        <v>1.7120000000000002</v>
      </c>
      <c r="F403" s="2">
        <v>5.35</v>
      </c>
      <c r="G403" s="2">
        <v>4.2096348328600612</v>
      </c>
      <c r="H403" s="2">
        <f t="shared" si="20"/>
        <v>3.7572116109533535</v>
      </c>
      <c r="I403" s="2">
        <f t="shared" si="19"/>
        <v>187.86058054766767</v>
      </c>
      <c r="J403" s="12"/>
      <c r="K403" s="5"/>
    </row>
    <row r="404" spans="1:11">
      <c r="A404" s="1">
        <f t="shared" si="18"/>
        <v>402</v>
      </c>
      <c r="B404" s="1" t="s">
        <v>373</v>
      </c>
      <c r="C404" s="1" t="s">
        <v>445</v>
      </c>
      <c r="D404" s="3">
        <v>20</v>
      </c>
      <c r="E404" s="2">
        <v>1.6800000000000002</v>
      </c>
      <c r="F404" s="2">
        <v>5.05</v>
      </c>
      <c r="G404" s="2">
        <v>4.657998306182435</v>
      </c>
      <c r="H404" s="2">
        <f t="shared" si="20"/>
        <v>3.7959994353941453</v>
      </c>
      <c r="I404" s="2">
        <f t="shared" si="19"/>
        <v>75.919988707882908</v>
      </c>
      <c r="J404" s="12"/>
      <c r="K404" s="5"/>
    </row>
    <row r="405" spans="1:11">
      <c r="A405" s="1">
        <f t="shared" si="18"/>
        <v>403</v>
      </c>
      <c r="B405" s="1" t="s">
        <v>374</v>
      </c>
      <c r="C405" s="1" t="s">
        <v>445</v>
      </c>
      <c r="D405" s="3">
        <v>20</v>
      </c>
      <c r="E405" s="2">
        <v>3.4880000000000004</v>
      </c>
      <c r="F405" s="2">
        <v>9.23</v>
      </c>
      <c r="G405" s="2">
        <v>9.3658147760673529</v>
      </c>
      <c r="H405" s="2">
        <f t="shared" si="20"/>
        <v>7.361271592022451</v>
      </c>
      <c r="I405" s="2">
        <f t="shared" si="19"/>
        <v>147.225431840449</v>
      </c>
      <c r="J405" s="12"/>
      <c r="K405" s="5"/>
    </row>
    <row r="406" spans="1:11">
      <c r="A406" s="1">
        <f t="shared" si="18"/>
        <v>404</v>
      </c>
      <c r="B406" s="1" t="s">
        <v>375</v>
      </c>
      <c r="C406" s="1" t="s">
        <v>445</v>
      </c>
      <c r="D406" s="3">
        <v>20</v>
      </c>
      <c r="E406" s="2">
        <v>3.8880000000000003</v>
      </c>
      <c r="F406" s="2">
        <v>10.9</v>
      </c>
      <c r="G406" s="2">
        <v>9.9636327404971858</v>
      </c>
      <c r="H406" s="2">
        <f t="shared" si="20"/>
        <v>8.250544246832396</v>
      </c>
      <c r="I406" s="2">
        <f t="shared" si="19"/>
        <v>165.01088493664793</v>
      </c>
      <c r="J406" s="12"/>
      <c r="K406" s="5"/>
    </row>
    <row r="407" spans="1:11">
      <c r="A407" s="1">
        <f t="shared" si="18"/>
        <v>405</v>
      </c>
      <c r="B407" s="1" t="s">
        <v>376</v>
      </c>
      <c r="C407" s="1" t="s">
        <v>445</v>
      </c>
      <c r="D407" s="3">
        <v>20</v>
      </c>
      <c r="E407" s="2">
        <v>5.7359999999999998</v>
      </c>
      <c r="F407" s="2">
        <v>13.19</v>
      </c>
      <c r="G407" s="2">
        <v>18.171175210481742</v>
      </c>
      <c r="H407" s="2">
        <f t="shared" si="20"/>
        <v>12.365725070160579</v>
      </c>
      <c r="I407" s="2">
        <f t="shared" si="19"/>
        <v>247.31450140321158</v>
      </c>
      <c r="J407" s="12"/>
      <c r="K407" s="5"/>
    </row>
    <row r="408" spans="1:11">
      <c r="A408" s="1">
        <f t="shared" si="18"/>
        <v>406</v>
      </c>
      <c r="B408" s="1" t="s">
        <v>377</v>
      </c>
      <c r="C408" s="1" t="s">
        <v>445</v>
      </c>
      <c r="D408" s="3">
        <v>20</v>
      </c>
      <c r="E408" s="2">
        <v>3.944</v>
      </c>
      <c r="F408" s="2">
        <v>18.79</v>
      </c>
      <c r="G408" s="2">
        <v>1.8681811388432221</v>
      </c>
      <c r="H408" s="2">
        <f t="shared" si="20"/>
        <v>8.2007270462810737</v>
      </c>
      <c r="I408" s="2">
        <f t="shared" si="19"/>
        <v>164.01454092562147</v>
      </c>
      <c r="J408" s="12"/>
      <c r="K408" s="5"/>
    </row>
    <row r="409" spans="1:11">
      <c r="A409" s="1">
        <f t="shared" si="18"/>
        <v>407</v>
      </c>
      <c r="B409" s="1" t="s">
        <v>378</v>
      </c>
      <c r="C409" s="1" t="s">
        <v>445</v>
      </c>
      <c r="D409" s="3">
        <v>125</v>
      </c>
      <c r="E409" s="2">
        <v>76.527999999999992</v>
      </c>
      <c r="F409" s="2">
        <v>265.14</v>
      </c>
      <c r="G409" s="2">
        <v>151.94539929258207</v>
      </c>
      <c r="H409" s="2">
        <f t="shared" si="20"/>
        <v>164.53779976419403</v>
      </c>
      <c r="I409" s="2">
        <f t="shared" si="19"/>
        <v>20567.224970524254</v>
      </c>
      <c r="J409" s="12"/>
      <c r="K409" s="5"/>
    </row>
    <row r="410" spans="1:11">
      <c r="A410" s="1">
        <f t="shared" si="18"/>
        <v>408</v>
      </c>
      <c r="B410" s="1" t="s">
        <v>379</v>
      </c>
      <c r="C410" s="1" t="s">
        <v>445</v>
      </c>
      <c r="D410" s="3">
        <v>100</v>
      </c>
      <c r="E410" s="2">
        <v>35.495999999999995</v>
      </c>
      <c r="F410" s="2">
        <v>116.81</v>
      </c>
      <c r="G410" s="2">
        <v>89.896876401135856</v>
      </c>
      <c r="H410" s="2">
        <f t="shared" si="20"/>
        <v>80.734292133711946</v>
      </c>
      <c r="I410" s="2">
        <f t="shared" si="19"/>
        <v>8073.4292133711942</v>
      </c>
      <c r="J410" s="12"/>
      <c r="K410" s="5"/>
    </row>
    <row r="411" spans="1:11">
      <c r="A411" s="1">
        <f t="shared" si="18"/>
        <v>409</v>
      </c>
      <c r="B411" s="1" t="s">
        <v>380</v>
      </c>
      <c r="C411" s="1" t="s">
        <v>445</v>
      </c>
      <c r="D411" s="3">
        <v>20</v>
      </c>
      <c r="E411" s="2">
        <v>7.4319999999999995</v>
      </c>
      <c r="F411" s="2">
        <v>16.52</v>
      </c>
      <c r="G411" s="2">
        <v>22.3808100433418</v>
      </c>
      <c r="H411" s="2">
        <f t="shared" si="20"/>
        <v>15.444270014447264</v>
      </c>
      <c r="I411" s="2">
        <f t="shared" si="19"/>
        <v>308.88540028894528</v>
      </c>
      <c r="J411" s="12"/>
      <c r="K411" s="5"/>
    </row>
    <row r="412" spans="1:11">
      <c r="A412" s="1">
        <f t="shared" si="18"/>
        <v>410</v>
      </c>
      <c r="B412" s="1" t="s">
        <v>381</v>
      </c>
      <c r="C412" s="1" t="s">
        <v>445</v>
      </c>
      <c r="D412" s="3">
        <v>190</v>
      </c>
      <c r="E412" s="2">
        <v>5.5679999999999996</v>
      </c>
      <c r="F412" s="2">
        <v>15.2</v>
      </c>
      <c r="G412" s="2">
        <v>12.333827682803921</v>
      </c>
      <c r="H412" s="2">
        <f t="shared" si="20"/>
        <v>11.033942560934641</v>
      </c>
      <c r="I412" s="2">
        <f t="shared" si="19"/>
        <v>2096.4490865775815</v>
      </c>
      <c r="J412" s="12"/>
      <c r="K412" s="5"/>
    </row>
    <row r="413" spans="1:11">
      <c r="A413" s="1">
        <f t="shared" si="18"/>
        <v>411</v>
      </c>
      <c r="B413" s="1" t="s">
        <v>382</v>
      </c>
      <c r="C413" s="1" t="s">
        <v>445</v>
      </c>
      <c r="D413" s="3">
        <v>50</v>
      </c>
      <c r="E413" s="2">
        <v>6.1440000000000001</v>
      </c>
      <c r="F413" s="2">
        <v>15.95</v>
      </c>
      <c r="G413" s="2">
        <v>16.576993972002192</v>
      </c>
      <c r="H413" s="2">
        <f t="shared" si="20"/>
        <v>12.890331324000732</v>
      </c>
      <c r="I413" s="2">
        <f t="shared" si="19"/>
        <v>644.51656620003655</v>
      </c>
      <c r="J413" s="12"/>
      <c r="K413" s="5"/>
    </row>
    <row r="414" spans="1:11">
      <c r="A414" s="1">
        <f t="shared" si="18"/>
        <v>412</v>
      </c>
      <c r="B414" s="1" t="s">
        <v>383</v>
      </c>
      <c r="C414" s="1" t="s">
        <v>445</v>
      </c>
      <c r="D414" s="3">
        <v>20</v>
      </c>
      <c r="E414" s="2">
        <v>2.6320000000000001</v>
      </c>
      <c r="F414" s="2">
        <v>9.31</v>
      </c>
      <c r="G414" s="2">
        <v>4.4338165695212473</v>
      </c>
      <c r="H414" s="2">
        <f t="shared" si="20"/>
        <v>5.4586055231737491</v>
      </c>
      <c r="I414" s="2">
        <f t="shared" si="19"/>
        <v>109.17211046347498</v>
      </c>
      <c r="J414" s="12"/>
      <c r="K414" s="5"/>
    </row>
    <row r="415" spans="1:11">
      <c r="A415" s="1">
        <f t="shared" si="18"/>
        <v>413</v>
      </c>
      <c r="B415" s="1" t="s">
        <v>384</v>
      </c>
      <c r="C415" s="1" t="s">
        <v>445</v>
      </c>
      <c r="D415" s="3">
        <v>20</v>
      </c>
      <c r="E415" s="2">
        <v>10.28</v>
      </c>
      <c r="F415" s="2">
        <v>24.31</v>
      </c>
      <c r="G415" s="2">
        <v>28.334080605788873</v>
      </c>
      <c r="H415" s="2">
        <f t="shared" si="20"/>
        <v>20.974693535262958</v>
      </c>
      <c r="I415" s="2">
        <f t="shared" si="19"/>
        <v>419.49387070525916</v>
      </c>
      <c r="J415" s="12"/>
      <c r="K415" s="5"/>
    </row>
    <row r="416" spans="1:11">
      <c r="A416" s="1">
        <f t="shared" si="18"/>
        <v>414</v>
      </c>
      <c r="B416" s="1" t="s">
        <v>500</v>
      </c>
      <c r="C416" s="1" t="s">
        <v>445</v>
      </c>
      <c r="D416" s="3">
        <v>50</v>
      </c>
      <c r="E416" s="2">
        <v>12.040000000000001</v>
      </c>
      <c r="F416" s="2">
        <v>28.55</v>
      </c>
      <c r="G416" s="2">
        <v>26.318935884023311</v>
      </c>
      <c r="H416" s="2">
        <f t="shared" si="20"/>
        <v>22.302978628007775</v>
      </c>
      <c r="I416" s="2">
        <f t="shared" si="19"/>
        <v>1115.1489314003888</v>
      </c>
      <c r="J416" s="12"/>
      <c r="K416" s="5"/>
    </row>
    <row r="417" spans="1:11">
      <c r="A417" s="1">
        <f t="shared" si="18"/>
        <v>415</v>
      </c>
      <c r="B417" s="1" t="s">
        <v>385</v>
      </c>
      <c r="C417" s="1" t="s">
        <v>445</v>
      </c>
      <c r="D417" s="3">
        <v>20</v>
      </c>
      <c r="E417" s="2">
        <v>219.68</v>
      </c>
      <c r="F417" s="2">
        <v>476.92</v>
      </c>
      <c r="G417" s="2">
        <v>627.70886265132265</v>
      </c>
      <c r="H417" s="2">
        <f t="shared" si="20"/>
        <v>441.43628755044091</v>
      </c>
      <c r="I417" s="2">
        <f t="shared" si="19"/>
        <v>8828.7257510088184</v>
      </c>
      <c r="J417" s="12"/>
      <c r="K417" s="5"/>
    </row>
    <row r="418" spans="1:11">
      <c r="A418" s="1">
        <f t="shared" si="18"/>
        <v>416</v>
      </c>
      <c r="B418" s="1" t="s">
        <v>386</v>
      </c>
      <c r="C418" s="1" t="s">
        <v>445</v>
      </c>
      <c r="D418" s="3">
        <v>20</v>
      </c>
      <c r="E418" s="2">
        <v>92.448000000000008</v>
      </c>
      <c r="F418" s="2">
        <v>170.36</v>
      </c>
      <c r="G418" s="2">
        <v>309.37079659243761</v>
      </c>
      <c r="H418" s="2">
        <f t="shared" si="20"/>
        <v>190.72626553081253</v>
      </c>
      <c r="I418" s="2">
        <f t="shared" si="19"/>
        <v>3814.5253106162504</v>
      </c>
      <c r="J418" s="12"/>
      <c r="K418" s="5"/>
    </row>
    <row r="419" spans="1:11">
      <c r="A419" s="1">
        <f t="shared" si="18"/>
        <v>417</v>
      </c>
      <c r="B419" s="1" t="s">
        <v>387</v>
      </c>
      <c r="C419" s="1" t="s">
        <v>445</v>
      </c>
      <c r="D419" s="3">
        <v>20</v>
      </c>
      <c r="E419" s="2">
        <v>95.296000000000006</v>
      </c>
      <c r="F419" s="2">
        <v>181.3</v>
      </c>
      <c r="G419" s="2">
        <v>309.37079659243761</v>
      </c>
      <c r="H419" s="2">
        <f t="shared" si="20"/>
        <v>195.32226553081253</v>
      </c>
      <c r="I419" s="2">
        <f t="shared" si="19"/>
        <v>3906.4453106162505</v>
      </c>
      <c r="J419" s="12"/>
      <c r="K419" s="5"/>
    </row>
    <row r="420" spans="1:11">
      <c r="A420" s="1">
        <f t="shared" si="18"/>
        <v>418</v>
      </c>
      <c r="B420" s="1" t="s">
        <v>388</v>
      </c>
      <c r="C420" s="1" t="s">
        <v>445</v>
      </c>
      <c r="D420" s="3">
        <v>160</v>
      </c>
      <c r="E420" s="2">
        <v>0.38400000000000001</v>
      </c>
      <c r="F420" s="2">
        <v>1.48</v>
      </c>
      <c r="G420" s="2">
        <v>0.71682802216354757</v>
      </c>
      <c r="H420" s="2">
        <f t="shared" si="20"/>
        <v>0.86027600738784915</v>
      </c>
      <c r="I420" s="2">
        <f t="shared" si="19"/>
        <v>137.64416118205585</v>
      </c>
      <c r="J420" s="12"/>
      <c r="K420" s="5"/>
    </row>
    <row r="421" spans="1:11">
      <c r="A421" s="1">
        <f t="shared" si="18"/>
        <v>419</v>
      </c>
      <c r="B421" s="1" t="s">
        <v>389</v>
      </c>
      <c r="C421" s="1" t="s">
        <v>445</v>
      </c>
      <c r="D421" s="3">
        <v>600</v>
      </c>
      <c r="E421" s="2">
        <v>380.12</v>
      </c>
      <c r="F421" s="2">
        <v>1232.78</v>
      </c>
      <c r="G421" s="2">
        <v>579.34040751257908</v>
      </c>
      <c r="H421" s="2">
        <f t="shared" si="20"/>
        <v>730.74680250419306</v>
      </c>
      <c r="I421" s="2">
        <f t="shared" si="19"/>
        <v>438448.08150251582</v>
      </c>
      <c r="J421" s="12"/>
      <c r="K421" s="5"/>
    </row>
    <row r="422" spans="1:11">
      <c r="A422" s="1">
        <f t="shared" si="18"/>
        <v>420</v>
      </c>
      <c r="B422" s="1" t="s">
        <v>390</v>
      </c>
      <c r="C422" s="1" t="s">
        <v>445</v>
      </c>
      <c r="D422" s="3">
        <v>800</v>
      </c>
      <c r="E422" s="2">
        <v>1312.12</v>
      </c>
      <c r="F422" s="2">
        <v>2948</v>
      </c>
      <c r="G422" s="2">
        <v>3517.7850844417871</v>
      </c>
      <c r="H422" s="2">
        <f t="shared" si="20"/>
        <v>2592.6350281472623</v>
      </c>
      <c r="I422" s="2">
        <f t="shared" si="19"/>
        <v>2074108.0225178099</v>
      </c>
      <c r="J422" s="12"/>
      <c r="K422" s="5"/>
    </row>
    <row r="423" spans="1:11">
      <c r="A423" s="1">
        <f t="shared" si="18"/>
        <v>421</v>
      </c>
      <c r="B423" s="1" t="s">
        <v>391</v>
      </c>
      <c r="C423" s="1" t="s">
        <v>445</v>
      </c>
      <c r="D423" s="3">
        <v>10</v>
      </c>
      <c r="E423" s="2">
        <v>1578.56</v>
      </c>
      <c r="F423" s="2">
        <v>5125.04</v>
      </c>
      <c r="G423" s="2">
        <v>3589.7100582872513</v>
      </c>
      <c r="H423" s="2">
        <f t="shared" si="20"/>
        <v>3431.1033527624172</v>
      </c>
      <c r="I423" s="2">
        <f t="shared" si="19"/>
        <v>34311.033527624175</v>
      </c>
      <c r="J423" s="12"/>
      <c r="K423" s="5"/>
    </row>
    <row r="424" spans="1:11">
      <c r="A424" s="1">
        <f t="shared" si="18"/>
        <v>422</v>
      </c>
      <c r="B424" s="1" t="s">
        <v>392</v>
      </c>
      <c r="C424" s="1" t="s">
        <v>445</v>
      </c>
      <c r="D424" s="3">
        <v>200</v>
      </c>
      <c r="E424" s="2">
        <v>520.78399999999999</v>
      </c>
      <c r="F424" s="2">
        <v>653</v>
      </c>
      <c r="G424" s="2">
        <v>777.06371743137538</v>
      </c>
      <c r="H424" s="2">
        <f t="shared" si="20"/>
        <v>650.2825724771252</v>
      </c>
      <c r="I424" s="2">
        <f t="shared" si="19"/>
        <v>130056.51449542504</v>
      </c>
      <c r="J424" s="12"/>
      <c r="K424" s="5"/>
    </row>
    <row r="425" spans="1:11">
      <c r="A425" s="1">
        <f t="shared" si="18"/>
        <v>423</v>
      </c>
      <c r="B425" s="1" t="s">
        <v>393</v>
      </c>
      <c r="C425" s="1" t="s">
        <v>445</v>
      </c>
      <c r="D425" s="3">
        <v>50</v>
      </c>
      <c r="E425" s="2">
        <v>657.23</v>
      </c>
      <c r="F425" s="2">
        <v>1026</v>
      </c>
      <c r="G425" s="2">
        <v>1089.7723309918797</v>
      </c>
      <c r="H425" s="2">
        <f t="shared" si="20"/>
        <v>924.33411033062657</v>
      </c>
      <c r="I425" s="2">
        <f t="shared" si="19"/>
        <v>46216.705516531329</v>
      </c>
      <c r="J425" s="12"/>
      <c r="K425" s="5"/>
    </row>
    <row r="426" spans="1:11">
      <c r="A426" s="1">
        <f t="shared" si="18"/>
        <v>424</v>
      </c>
      <c r="B426" s="1" t="s">
        <v>394</v>
      </c>
      <c r="C426" s="1" t="s">
        <v>445</v>
      </c>
      <c r="D426" s="3">
        <v>10</v>
      </c>
      <c r="E426" s="2">
        <v>999</v>
      </c>
      <c r="F426" s="2">
        <v>1336</v>
      </c>
      <c r="G426" s="2">
        <v>1726.1993722911373</v>
      </c>
      <c r="H426" s="2">
        <f t="shared" si="20"/>
        <v>1353.7331240970459</v>
      </c>
      <c r="I426" s="2">
        <f t="shared" si="19"/>
        <v>13537.331240970459</v>
      </c>
      <c r="J426" s="12"/>
      <c r="K426" s="5"/>
    </row>
    <row r="427" spans="1:11">
      <c r="A427" s="1">
        <f t="shared" si="18"/>
        <v>425</v>
      </c>
      <c r="B427" s="1" t="s">
        <v>395</v>
      </c>
      <c r="C427" s="1" t="s">
        <v>445</v>
      </c>
      <c r="D427" s="3">
        <v>15</v>
      </c>
      <c r="E427" s="2">
        <v>1123.21</v>
      </c>
      <c r="F427" s="2">
        <v>1660</v>
      </c>
      <c r="G427" s="2">
        <v>1726.1993722911373</v>
      </c>
      <c r="H427" s="2">
        <f t="shared" si="20"/>
        <v>1503.1364574303791</v>
      </c>
      <c r="I427" s="2">
        <f t="shared" si="19"/>
        <v>22547.046861455685</v>
      </c>
      <c r="J427" s="12"/>
      <c r="K427" s="5"/>
    </row>
    <row r="428" spans="1:11">
      <c r="A428" s="1">
        <f t="shared" si="18"/>
        <v>426</v>
      </c>
      <c r="B428" s="1" t="s">
        <v>396</v>
      </c>
      <c r="C428" s="1" t="s">
        <v>445</v>
      </c>
      <c r="D428" s="3">
        <v>15</v>
      </c>
      <c r="E428" s="2">
        <v>536.32799999999997</v>
      </c>
      <c r="F428" s="2">
        <v>767</v>
      </c>
      <c r="G428" s="2">
        <v>1110.9450505654361</v>
      </c>
      <c r="H428" s="2">
        <f t="shared" si="20"/>
        <v>804.75768352181206</v>
      </c>
      <c r="I428" s="2">
        <f t="shared" si="19"/>
        <v>12071.365252827181</v>
      </c>
      <c r="J428" s="12"/>
      <c r="K428" s="5"/>
    </row>
    <row r="429" spans="1:11">
      <c r="A429" s="1">
        <f t="shared" si="18"/>
        <v>427</v>
      </c>
      <c r="B429" s="1" t="s">
        <v>397</v>
      </c>
      <c r="C429" s="1" t="s">
        <v>445</v>
      </c>
      <c r="D429" s="3">
        <v>15</v>
      </c>
      <c r="E429" s="2">
        <v>777.21</v>
      </c>
      <c r="F429" s="2">
        <v>1180</v>
      </c>
      <c r="G429" s="2">
        <v>143.22722064464705</v>
      </c>
      <c r="H429" s="2">
        <f t="shared" si="20"/>
        <v>700.14574021488227</v>
      </c>
      <c r="I429" s="2">
        <f t="shared" si="19"/>
        <v>10502.186103223234</v>
      </c>
      <c r="J429" s="12"/>
      <c r="K429" s="5"/>
    </row>
    <row r="430" spans="1:11">
      <c r="A430" s="1">
        <f t="shared" si="18"/>
        <v>428</v>
      </c>
      <c r="B430" s="1" t="s">
        <v>398</v>
      </c>
      <c r="C430" s="1" t="s">
        <v>445</v>
      </c>
      <c r="D430" s="3">
        <v>10</v>
      </c>
      <c r="E430" s="2">
        <v>1343.98</v>
      </c>
      <c r="F430" s="2">
        <v>2060</v>
      </c>
      <c r="G430" s="2">
        <v>2366.3627758680818</v>
      </c>
      <c r="H430" s="2">
        <f t="shared" si="20"/>
        <v>1923.4475919560273</v>
      </c>
      <c r="I430" s="2">
        <f t="shared" si="19"/>
        <v>19234.475919560275</v>
      </c>
      <c r="J430" s="12"/>
      <c r="K430" s="5"/>
    </row>
    <row r="431" spans="1:11">
      <c r="A431" s="1">
        <f t="shared" si="18"/>
        <v>429</v>
      </c>
      <c r="B431" s="1" t="s">
        <v>399</v>
      </c>
      <c r="C431" s="1" t="s">
        <v>445</v>
      </c>
      <c r="D431" s="3">
        <v>10</v>
      </c>
      <c r="E431" s="2">
        <v>939.16</v>
      </c>
      <c r="F431" s="2">
        <v>1483</v>
      </c>
      <c r="G431" s="2">
        <v>1511.6325412245305</v>
      </c>
      <c r="H431" s="2">
        <f t="shared" si="20"/>
        <v>1311.2641804081768</v>
      </c>
      <c r="I431" s="2">
        <f t="shared" si="19"/>
        <v>13112.641804081768</v>
      </c>
      <c r="J431" s="12"/>
      <c r="K431" s="5"/>
    </row>
    <row r="432" spans="1:11">
      <c r="A432" s="1">
        <f t="shared" si="18"/>
        <v>430</v>
      </c>
      <c r="B432" s="1" t="s">
        <v>400</v>
      </c>
      <c r="C432" s="1" t="s">
        <v>445</v>
      </c>
      <c r="D432" s="3">
        <v>30</v>
      </c>
      <c r="E432" s="2">
        <v>435.28000000000003</v>
      </c>
      <c r="F432" s="2">
        <v>584</v>
      </c>
      <c r="G432" s="2">
        <v>589.09978578189612</v>
      </c>
      <c r="H432" s="2">
        <f t="shared" si="20"/>
        <v>536.12659526063203</v>
      </c>
      <c r="I432" s="2">
        <f t="shared" si="19"/>
        <v>16083.797857818961</v>
      </c>
      <c r="J432" s="12"/>
      <c r="K432" s="5"/>
    </row>
    <row r="433" spans="1:11">
      <c r="A433" s="1">
        <f t="shared" si="18"/>
        <v>431</v>
      </c>
      <c r="B433" s="1" t="s">
        <v>401</v>
      </c>
      <c r="C433" s="1" t="s">
        <v>445</v>
      </c>
      <c r="D433" s="3">
        <v>300</v>
      </c>
      <c r="E433" s="2">
        <v>21.1</v>
      </c>
      <c r="F433" s="2">
        <v>50.38</v>
      </c>
      <c r="G433" s="2">
        <v>44.836347332237331</v>
      </c>
      <c r="H433" s="2">
        <f t="shared" si="20"/>
        <v>38.772115777412445</v>
      </c>
      <c r="I433" s="2">
        <f t="shared" si="19"/>
        <v>11631.634733223733</v>
      </c>
      <c r="J433" s="12"/>
      <c r="K433" s="5"/>
    </row>
    <row r="434" spans="1:11">
      <c r="A434" s="1">
        <f t="shared" si="18"/>
        <v>432</v>
      </c>
      <c r="B434" s="1" t="s">
        <v>402</v>
      </c>
      <c r="C434" s="1" t="s">
        <v>445</v>
      </c>
      <c r="D434" s="3">
        <v>200</v>
      </c>
      <c r="E434" s="2">
        <v>28.272000000000002</v>
      </c>
      <c r="F434" s="2">
        <v>59.69</v>
      </c>
      <c r="G434" s="2">
        <v>53.268071538883085</v>
      </c>
      <c r="H434" s="2">
        <f t="shared" si="20"/>
        <v>47.076690512961029</v>
      </c>
      <c r="I434" s="2">
        <f t="shared" si="19"/>
        <v>9415.3381025922063</v>
      </c>
      <c r="J434" s="12"/>
      <c r="K434" s="5"/>
    </row>
    <row r="435" spans="1:11">
      <c r="A435" s="1">
        <f t="shared" si="18"/>
        <v>433</v>
      </c>
      <c r="B435" s="1" t="s">
        <v>403</v>
      </c>
      <c r="C435" s="1" t="s">
        <v>445</v>
      </c>
      <c r="D435" s="3">
        <v>50</v>
      </c>
      <c r="E435" s="2">
        <v>37.591999999999999</v>
      </c>
      <c r="F435" s="2">
        <v>97.11</v>
      </c>
      <c r="G435" s="2">
        <v>60.342250784636086</v>
      </c>
      <c r="H435" s="2">
        <f t="shared" si="20"/>
        <v>65.014750261545359</v>
      </c>
      <c r="I435" s="2">
        <f t="shared" si="19"/>
        <v>3250.737513077268</v>
      </c>
      <c r="J435" s="12"/>
      <c r="K435" s="5"/>
    </row>
    <row r="436" spans="1:11">
      <c r="A436" s="1">
        <f t="shared" si="18"/>
        <v>434</v>
      </c>
      <c r="B436" s="1" t="s">
        <v>404</v>
      </c>
      <c r="C436" s="1" t="s">
        <v>445</v>
      </c>
      <c r="D436" s="3">
        <v>50</v>
      </c>
      <c r="E436" s="2">
        <v>44.98</v>
      </c>
      <c r="F436" s="2">
        <v>112.79</v>
      </c>
      <c r="G436" s="2">
        <v>99.636327404971851</v>
      </c>
      <c r="H436" s="2">
        <f t="shared" si="20"/>
        <v>85.80210913499063</v>
      </c>
      <c r="I436" s="2">
        <f t="shared" si="19"/>
        <v>4290.1054567495312</v>
      </c>
      <c r="J436" s="12"/>
      <c r="K436" s="5"/>
    </row>
    <row r="437" spans="1:11">
      <c r="A437" s="1">
        <f t="shared" si="18"/>
        <v>435</v>
      </c>
      <c r="B437" s="1" t="s">
        <v>405</v>
      </c>
      <c r="C437" s="1" t="s">
        <v>445</v>
      </c>
      <c r="D437" s="3">
        <v>20</v>
      </c>
      <c r="E437" s="2">
        <v>121.28800000000001</v>
      </c>
      <c r="F437" s="2">
        <v>327.26</v>
      </c>
      <c r="G437" s="2">
        <v>278.73262591540879</v>
      </c>
      <c r="H437" s="2">
        <f t="shared" si="20"/>
        <v>242.42687530513626</v>
      </c>
      <c r="I437" s="2">
        <f t="shared" si="19"/>
        <v>4848.5375061027253</v>
      </c>
      <c r="J437" s="12"/>
      <c r="K437" s="5"/>
    </row>
    <row r="438" spans="1:11">
      <c r="A438" s="1">
        <f t="shared" si="18"/>
        <v>436</v>
      </c>
      <c r="B438" s="1" t="s">
        <v>406</v>
      </c>
      <c r="C438" s="1" t="s">
        <v>445</v>
      </c>
      <c r="D438" s="3">
        <v>900</v>
      </c>
      <c r="E438" s="2">
        <v>13.215999999999999</v>
      </c>
      <c r="F438" s="2">
        <v>14.75</v>
      </c>
      <c r="G438" s="2">
        <v>21.795446619837591</v>
      </c>
      <c r="H438" s="2">
        <f t="shared" si="20"/>
        <v>16.587148873279197</v>
      </c>
      <c r="I438" s="2">
        <f t="shared" si="19"/>
        <v>14928.433985951278</v>
      </c>
      <c r="J438" s="12"/>
      <c r="K438" s="5"/>
    </row>
    <row r="439" spans="1:11">
      <c r="A439" s="1">
        <f t="shared" si="18"/>
        <v>437</v>
      </c>
      <c r="B439" s="1" t="s">
        <v>407</v>
      </c>
      <c r="C439" s="1" t="s">
        <v>445</v>
      </c>
      <c r="D439" s="3">
        <v>500</v>
      </c>
      <c r="E439" s="2">
        <v>0.78400000000000003</v>
      </c>
      <c r="F439" s="2">
        <v>3.16</v>
      </c>
      <c r="G439" s="2">
        <v>1.3772231355552242</v>
      </c>
      <c r="H439" s="2">
        <f t="shared" si="20"/>
        <v>1.7737410451850746</v>
      </c>
      <c r="I439" s="2">
        <f t="shared" si="19"/>
        <v>886.87052259253733</v>
      </c>
      <c r="J439" s="12"/>
      <c r="K439" s="5"/>
    </row>
    <row r="440" spans="1:11">
      <c r="A440" s="1">
        <f t="shared" ref="A440:A495" si="21">A439+1</f>
        <v>438</v>
      </c>
      <c r="B440" s="1" t="s">
        <v>408</v>
      </c>
      <c r="C440" s="1" t="s">
        <v>445</v>
      </c>
      <c r="D440" s="3">
        <v>360</v>
      </c>
      <c r="E440" s="2">
        <v>93.272000000000006</v>
      </c>
      <c r="F440" s="2">
        <v>604.54</v>
      </c>
      <c r="G440" s="2">
        <v>706.17247048273794</v>
      </c>
      <c r="H440" s="2">
        <f t="shared" si="20"/>
        <v>467.99482349424596</v>
      </c>
      <c r="I440" s="2">
        <f t="shared" si="19"/>
        <v>168478.13645792854</v>
      </c>
      <c r="J440" s="12"/>
      <c r="K440" s="5"/>
    </row>
    <row r="441" spans="1:11">
      <c r="A441" s="1">
        <f t="shared" si="21"/>
        <v>439</v>
      </c>
      <c r="B441" s="1" t="s">
        <v>409</v>
      </c>
      <c r="C441" s="1" t="s">
        <v>445</v>
      </c>
      <c r="D441" s="3">
        <v>50</v>
      </c>
      <c r="E441" s="2">
        <v>3.8880000000000003</v>
      </c>
      <c r="F441" s="2">
        <v>12.29</v>
      </c>
      <c r="G441" s="2">
        <v>8.2573606336870409</v>
      </c>
      <c r="H441" s="2">
        <f t="shared" si="20"/>
        <v>8.1451202112290133</v>
      </c>
      <c r="I441" s="2">
        <f t="shared" si="19"/>
        <v>407.25601056145069</v>
      </c>
      <c r="J441" s="12"/>
      <c r="K441" s="5"/>
    </row>
    <row r="442" spans="1:11">
      <c r="A442" s="1">
        <f t="shared" si="21"/>
        <v>440</v>
      </c>
      <c r="B442" s="1" t="s">
        <v>410</v>
      </c>
      <c r="C442" s="1" t="s">
        <v>448</v>
      </c>
      <c r="D442" s="3">
        <v>20</v>
      </c>
      <c r="E442" s="2">
        <v>17.536000000000001</v>
      </c>
      <c r="F442" s="2">
        <v>40.6</v>
      </c>
      <c r="G442" s="2">
        <v>42.918348029691629</v>
      </c>
      <c r="H442" s="2">
        <f t="shared" si="20"/>
        <v>33.684782676563877</v>
      </c>
      <c r="I442" s="2">
        <f t="shared" si="19"/>
        <v>673.69565353127757</v>
      </c>
      <c r="J442" s="12"/>
      <c r="K442" s="5"/>
    </row>
    <row r="443" spans="1:11">
      <c r="A443" s="1">
        <f t="shared" si="21"/>
        <v>441</v>
      </c>
      <c r="B443" s="1" t="s">
        <v>411</v>
      </c>
      <c r="C443" s="1" t="s">
        <v>445</v>
      </c>
      <c r="D443" s="3">
        <v>20</v>
      </c>
      <c r="E443" s="2">
        <v>69.048000000000002</v>
      </c>
      <c r="F443" s="2">
        <v>343.52</v>
      </c>
      <c r="G443" s="2">
        <v>65.187067204702842</v>
      </c>
      <c r="H443" s="2">
        <f t="shared" si="20"/>
        <v>159.25168906823427</v>
      </c>
      <c r="I443" s="2">
        <f t="shared" si="19"/>
        <v>3185.0337813646856</v>
      </c>
      <c r="J443" s="12"/>
      <c r="K443" s="5"/>
    </row>
    <row r="444" spans="1:11">
      <c r="A444" s="1">
        <f t="shared" si="21"/>
        <v>442</v>
      </c>
      <c r="B444" s="1" t="s">
        <v>412</v>
      </c>
      <c r="C444" s="1" t="s">
        <v>445</v>
      </c>
      <c r="D444" s="3">
        <v>360</v>
      </c>
      <c r="E444" s="2">
        <v>45.583999999999996</v>
      </c>
      <c r="F444" s="2">
        <v>222.08</v>
      </c>
      <c r="G444" s="2">
        <v>44.031285806805165</v>
      </c>
      <c r="H444" s="2">
        <f t="shared" si="20"/>
        <v>103.89842860226838</v>
      </c>
      <c r="I444" s="2">
        <f t="shared" si="19"/>
        <v>37403.434296816617</v>
      </c>
      <c r="J444" s="12"/>
      <c r="K444" s="5"/>
    </row>
    <row r="445" spans="1:11">
      <c r="A445" s="1">
        <f t="shared" si="21"/>
        <v>443</v>
      </c>
      <c r="B445" s="1" t="s">
        <v>413</v>
      </c>
      <c r="C445" s="1" t="s">
        <v>445</v>
      </c>
      <c r="D445" s="3">
        <v>360</v>
      </c>
      <c r="E445" s="2">
        <v>51.36</v>
      </c>
      <c r="F445" s="2">
        <v>235.47</v>
      </c>
      <c r="G445" s="2">
        <v>59.664225576645258</v>
      </c>
      <c r="H445" s="2">
        <f t="shared" si="20"/>
        <v>115.49807519221508</v>
      </c>
      <c r="I445" s="2">
        <f t="shared" si="19"/>
        <v>41579.307069197428</v>
      </c>
      <c r="J445" s="12"/>
      <c r="K445" s="5"/>
    </row>
    <row r="446" spans="1:11">
      <c r="A446" s="1">
        <f t="shared" si="21"/>
        <v>444</v>
      </c>
      <c r="B446" s="1" t="s">
        <v>414</v>
      </c>
      <c r="C446" s="1" t="s">
        <v>445</v>
      </c>
      <c r="D446" s="3">
        <v>25</v>
      </c>
      <c r="E446" s="2">
        <v>40.887999999999998</v>
      </c>
      <c r="F446" s="2">
        <v>140.15</v>
      </c>
      <c r="G446" s="2">
        <v>84.603696507746733</v>
      </c>
      <c r="H446" s="2">
        <f t="shared" si="20"/>
        <v>88.547232169248915</v>
      </c>
      <c r="I446" s="2">
        <f t="shared" si="19"/>
        <v>2213.6808042312227</v>
      </c>
      <c r="J446" s="12"/>
      <c r="K446" s="5"/>
    </row>
    <row r="447" spans="1:11">
      <c r="A447" s="1">
        <f t="shared" si="21"/>
        <v>445</v>
      </c>
      <c r="B447" s="1" t="s">
        <v>415</v>
      </c>
      <c r="C447" s="1" t="s">
        <v>445</v>
      </c>
      <c r="D447" s="3">
        <v>25</v>
      </c>
      <c r="E447" s="2">
        <v>55.144000000000005</v>
      </c>
      <c r="F447" s="2">
        <v>211.07</v>
      </c>
      <c r="G447" s="2">
        <v>78.700244109002142</v>
      </c>
      <c r="H447" s="2">
        <f t="shared" si="20"/>
        <v>114.97141470300072</v>
      </c>
      <c r="I447" s="2">
        <f t="shared" si="19"/>
        <v>2874.285367575018</v>
      </c>
      <c r="J447" s="12"/>
      <c r="K447" s="5"/>
    </row>
    <row r="448" spans="1:11">
      <c r="A448" s="1">
        <f t="shared" si="21"/>
        <v>446</v>
      </c>
      <c r="B448" s="1" t="s">
        <v>416</v>
      </c>
      <c r="C448" s="1" t="s">
        <v>445</v>
      </c>
      <c r="D448" s="3">
        <v>10</v>
      </c>
      <c r="E448" s="2">
        <v>13.504</v>
      </c>
      <c r="F448" s="2">
        <v>44.59</v>
      </c>
      <c r="G448" s="2">
        <v>27.499626363772229</v>
      </c>
      <c r="H448" s="2">
        <f t="shared" si="20"/>
        <v>28.531208787924076</v>
      </c>
      <c r="I448" s="2">
        <f t="shared" si="19"/>
        <v>285.31208787924078</v>
      </c>
      <c r="J448" s="12"/>
      <c r="K448" s="5"/>
    </row>
    <row r="449" spans="1:11">
      <c r="A449" s="1">
        <f t="shared" si="21"/>
        <v>447</v>
      </c>
      <c r="B449" s="1" t="s">
        <v>417</v>
      </c>
      <c r="C449" s="1" t="s">
        <v>445</v>
      </c>
      <c r="D449" s="3">
        <v>600</v>
      </c>
      <c r="E449" s="2">
        <v>50.031999999999996</v>
      </c>
      <c r="F449" s="2">
        <v>222.08</v>
      </c>
      <c r="G449" s="2">
        <v>70.928610571414339</v>
      </c>
      <c r="H449" s="2">
        <f t="shared" si="20"/>
        <v>114.34687019047146</v>
      </c>
      <c r="I449" s="2">
        <f t="shared" si="19"/>
        <v>68608.122114282873</v>
      </c>
      <c r="J449" s="12"/>
      <c r="K449" s="5"/>
    </row>
    <row r="450" spans="1:11">
      <c r="A450" s="1">
        <f t="shared" si="21"/>
        <v>448</v>
      </c>
      <c r="B450" s="1" t="s">
        <v>418</v>
      </c>
      <c r="C450" s="1" t="s">
        <v>445</v>
      </c>
      <c r="D450" s="3">
        <v>600</v>
      </c>
      <c r="E450" s="2">
        <v>71.872</v>
      </c>
      <c r="F450" s="2">
        <v>235.47</v>
      </c>
      <c r="G450" s="2">
        <v>172.07193742838641</v>
      </c>
      <c r="H450" s="2">
        <f t="shared" si="20"/>
        <v>159.80464580946213</v>
      </c>
      <c r="I450" s="2">
        <f t="shared" si="19"/>
        <v>95882.787485677283</v>
      </c>
      <c r="J450" s="12"/>
      <c r="K450" s="5"/>
    </row>
    <row r="451" spans="1:11">
      <c r="A451" s="1">
        <f t="shared" si="21"/>
        <v>449</v>
      </c>
      <c r="B451" s="1" t="s">
        <v>419</v>
      </c>
      <c r="C451" s="1" t="s">
        <v>445</v>
      </c>
      <c r="D451" s="3">
        <v>50</v>
      </c>
      <c r="E451" s="2">
        <v>41.983999999999995</v>
      </c>
      <c r="F451" s="2">
        <v>180.07</v>
      </c>
      <c r="G451" s="2">
        <v>68.437702386290042</v>
      </c>
      <c r="H451" s="2">
        <f t="shared" si="20"/>
        <v>96.830567462096667</v>
      </c>
      <c r="I451" s="2">
        <f t="shared" si="19"/>
        <v>4841.528373104833</v>
      </c>
      <c r="J451" s="12"/>
      <c r="K451" s="5"/>
    </row>
    <row r="452" spans="1:11">
      <c r="A452" s="1">
        <f t="shared" si="21"/>
        <v>450</v>
      </c>
      <c r="B452" s="1" t="s">
        <v>420</v>
      </c>
      <c r="C452" s="1" t="s">
        <v>445</v>
      </c>
      <c r="D452" s="3">
        <v>60</v>
      </c>
      <c r="E452" s="2">
        <v>7.4959999999999996</v>
      </c>
      <c r="F452" s="2">
        <v>28.08</v>
      </c>
      <c r="G452" s="2">
        <v>15.397964097710023</v>
      </c>
      <c r="H452" s="2">
        <f t="shared" si="20"/>
        <v>16.991321365903342</v>
      </c>
      <c r="I452" s="2">
        <f t="shared" ref="I452:I495" si="22">H452*D452</f>
        <v>1019.4792819542006</v>
      </c>
      <c r="J452" s="12"/>
      <c r="K452" s="5"/>
    </row>
    <row r="453" spans="1:11">
      <c r="A453" s="1">
        <f t="shared" si="21"/>
        <v>451</v>
      </c>
      <c r="B453" s="1" t="s">
        <v>421</v>
      </c>
      <c r="C453" s="1" t="s">
        <v>445</v>
      </c>
      <c r="D453" s="3">
        <v>60</v>
      </c>
      <c r="E453" s="2">
        <v>13.736000000000001</v>
      </c>
      <c r="F453" s="2">
        <v>44.59</v>
      </c>
      <c r="G453" s="2">
        <v>30.937079659243757</v>
      </c>
      <c r="H453" s="2">
        <f t="shared" ref="H453:H495" si="23">(E453+F453+G453)/3</f>
        <v>29.754359886414591</v>
      </c>
      <c r="I453" s="2">
        <f t="shared" si="22"/>
        <v>1785.2615931848754</v>
      </c>
      <c r="J453" s="12"/>
      <c r="K453" s="5"/>
    </row>
    <row r="454" spans="1:11">
      <c r="A454" s="1">
        <f t="shared" si="21"/>
        <v>452</v>
      </c>
      <c r="B454" s="1" t="s">
        <v>422</v>
      </c>
      <c r="C454" s="1" t="s">
        <v>445</v>
      </c>
      <c r="D454" s="3">
        <v>20</v>
      </c>
      <c r="E454" s="2">
        <v>85.64</v>
      </c>
      <c r="F454" s="2">
        <v>291.55</v>
      </c>
      <c r="G454" s="2">
        <v>66.507248542818715</v>
      </c>
      <c r="H454" s="2">
        <f t="shared" si="23"/>
        <v>147.89908284760625</v>
      </c>
      <c r="I454" s="2">
        <f t="shared" si="22"/>
        <v>2957.9816569521249</v>
      </c>
      <c r="J454" s="12"/>
      <c r="K454" s="5"/>
    </row>
    <row r="455" spans="1:11">
      <c r="A455" s="1">
        <f t="shared" si="21"/>
        <v>453</v>
      </c>
      <c r="B455" s="1" t="s">
        <v>423</v>
      </c>
      <c r="C455" s="1" t="s">
        <v>445</v>
      </c>
      <c r="D455" s="3">
        <v>20</v>
      </c>
      <c r="E455" s="2">
        <v>31.863999999999997</v>
      </c>
      <c r="F455" s="2">
        <v>91.58</v>
      </c>
      <c r="G455" s="2">
        <v>70.002823029276485</v>
      </c>
      <c r="H455" s="2">
        <f t="shared" si="23"/>
        <v>64.482274343092158</v>
      </c>
      <c r="I455" s="2">
        <f t="shared" si="22"/>
        <v>1289.6454868618432</v>
      </c>
      <c r="J455" s="12"/>
      <c r="K455" s="5"/>
    </row>
    <row r="456" spans="1:11">
      <c r="A456" s="1">
        <f t="shared" si="21"/>
        <v>454</v>
      </c>
      <c r="B456" s="1" t="s">
        <v>424</v>
      </c>
      <c r="C456" s="1" t="s">
        <v>445</v>
      </c>
      <c r="D456" s="3">
        <v>20</v>
      </c>
      <c r="E456" s="2">
        <v>35.512</v>
      </c>
      <c r="F456" s="2">
        <v>96.04</v>
      </c>
      <c r="G456" s="2">
        <v>78.69609259536027</v>
      </c>
      <c r="H456" s="2">
        <f t="shared" si="23"/>
        <v>70.082697531786764</v>
      </c>
      <c r="I456" s="2">
        <f t="shared" si="22"/>
        <v>1401.6539506357353</v>
      </c>
      <c r="J456" s="12"/>
      <c r="K456" s="5"/>
    </row>
    <row r="457" spans="1:11">
      <c r="A457" s="1">
        <f t="shared" si="21"/>
        <v>455</v>
      </c>
      <c r="B457" s="1" t="s">
        <v>425</v>
      </c>
      <c r="C457" s="1" t="s">
        <v>445</v>
      </c>
      <c r="D457" s="3">
        <v>20</v>
      </c>
      <c r="E457" s="2">
        <v>18.616</v>
      </c>
      <c r="F457" s="2">
        <v>43.19</v>
      </c>
      <c r="G457" s="2">
        <v>60.030887261495543</v>
      </c>
      <c r="H457" s="2">
        <f t="shared" si="23"/>
        <v>40.612295753831852</v>
      </c>
      <c r="I457" s="2">
        <f t="shared" si="22"/>
        <v>812.24591507663706</v>
      </c>
      <c r="J457" s="12"/>
      <c r="K457" s="5"/>
    </row>
    <row r="458" spans="1:11">
      <c r="A458" s="1">
        <f t="shared" si="21"/>
        <v>456</v>
      </c>
      <c r="B458" s="1" t="s">
        <v>426</v>
      </c>
      <c r="C458" s="1" t="s">
        <v>445</v>
      </c>
      <c r="D458" s="3">
        <v>20</v>
      </c>
      <c r="E458" s="2">
        <v>8.8559999999999999</v>
      </c>
      <c r="F458" s="2">
        <v>30.49</v>
      </c>
      <c r="G458" s="2">
        <v>16.004085089423604</v>
      </c>
      <c r="H458" s="2">
        <f t="shared" si="23"/>
        <v>18.4500283631412</v>
      </c>
      <c r="I458" s="2">
        <f t="shared" si="22"/>
        <v>369.00056726282401</v>
      </c>
      <c r="J458" s="12"/>
      <c r="K458" s="5"/>
    </row>
    <row r="459" spans="1:11">
      <c r="A459" s="1">
        <f t="shared" si="21"/>
        <v>457</v>
      </c>
      <c r="B459" s="1" t="s">
        <v>427</v>
      </c>
      <c r="C459" s="1" t="s">
        <v>445</v>
      </c>
      <c r="D459" s="3">
        <v>100</v>
      </c>
      <c r="E459" s="2">
        <v>6.8</v>
      </c>
      <c r="F459" s="2">
        <v>21.31</v>
      </c>
      <c r="G459" s="2">
        <v>12.980122552682708</v>
      </c>
      <c r="H459" s="2">
        <f t="shared" si="23"/>
        <v>13.696707517560903</v>
      </c>
      <c r="I459" s="2">
        <f t="shared" si="22"/>
        <v>1369.6707517560903</v>
      </c>
      <c r="J459" s="12"/>
      <c r="K459" s="5"/>
    </row>
    <row r="460" spans="1:11">
      <c r="A460" s="1">
        <f t="shared" si="21"/>
        <v>458</v>
      </c>
      <c r="B460" s="1" t="s">
        <v>428</v>
      </c>
      <c r="C460" s="1" t="s">
        <v>448</v>
      </c>
      <c r="D460" s="3">
        <v>20</v>
      </c>
      <c r="E460" s="2">
        <v>869.36800000000005</v>
      </c>
      <c r="F460" s="2">
        <v>2530.5</v>
      </c>
      <c r="G460" s="2">
        <v>2194.4901110945052</v>
      </c>
      <c r="H460" s="2">
        <f t="shared" si="23"/>
        <v>1864.7860370315018</v>
      </c>
      <c r="I460" s="2">
        <f t="shared" si="22"/>
        <v>37295.720740630037</v>
      </c>
      <c r="J460" s="12"/>
      <c r="K460" s="5"/>
    </row>
    <row r="461" spans="1:11">
      <c r="A461" s="1">
        <f t="shared" si="21"/>
        <v>459</v>
      </c>
      <c r="B461" s="1" t="s">
        <v>429</v>
      </c>
      <c r="C461" s="1" t="s">
        <v>462</v>
      </c>
      <c r="D461" s="3">
        <v>10</v>
      </c>
      <c r="E461" s="2">
        <v>9.3360000000000003</v>
      </c>
      <c r="F461" s="2">
        <v>6.12</v>
      </c>
      <c r="G461" s="2">
        <v>49.818163702485926</v>
      </c>
      <c r="H461" s="2">
        <f t="shared" si="23"/>
        <v>21.758054567495307</v>
      </c>
      <c r="I461" s="2">
        <f t="shared" si="22"/>
        <v>217.58054567495307</v>
      </c>
      <c r="J461" s="12"/>
      <c r="K461" s="5"/>
    </row>
    <row r="462" spans="1:11">
      <c r="A462" s="1">
        <f t="shared" si="21"/>
        <v>460</v>
      </c>
      <c r="B462" s="1" t="s">
        <v>430</v>
      </c>
      <c r="C462" s="1" t="s">
        <v>445</v>
      </c>
      <c r="D462" s="3">
        <v>20</v>
      </c>
      <c r="E462" s="2">
        <v>218.12800000000001</v>
      </c>
      <c r="F462" s="2">
        <v>575.71</v>
      </c>
      <c r="G462" s="2">
        <v>560.4543416529666</v>
      </c>
      <c r="H462" s="2">
        <f t="shared" si="23"/>
        <v>451.43078055098886</v>
      </c>
      <c r="I462" s="2">
        <f t="shared" si="22"/>
        <v>9028.6156110197771</v>
      </c>
      <c r="J462" s="12"/>
      <c r="K462" s="5"/>
    </row>
    <row r="463" spans="1:11">
      <c r="A463" s="1">
        <f t="shared" si="21"/>
        <v>461</v>
      </c>
      <c r="B463" s="1" t="s">
        <v>431</v>
      </c>
      <c r="C463" s="1" t="s">
        <v>445</v>
      </c>
      <c r="D463" s="3">
        <v>10</v>
      </c>
      <c r="E463" s="2">
        <v>99.36</v>
      </c>
      <c r="F463" s="2">
        <v>252.6</v>
      </c>
      <c r="G463" s="2">
        <v>203.00901708763016</v>
      </c>
      <c r="H463" s="2">
        <f t="shared" si="23"/>
        <v>184.98967236254339</v>
      </c>
      <c r="I463" s="2">
        <f t="shared" si="22"/>
        <v>1849.8967236254339</v>
      </c>
      <c r="J463" s="12"/>
      <c r="K463" s="5"/>
    </row>
    <row r="464" spans="1:11">
      <c r="A464" s="1">
        <f t="shared" si="21"/>
        <v>462</v>
      </c>
      <c r="B464" s="1" t="s">
        <v>432</v>
      </c>
      <c r="C464" s="1" t="s">
        <v>445</v>
      </c>
      <c r="D464" s="3">
        <v>20</v>
      </c>
      <c r="E464" s="2">
        <v>69.591999999999999</v>
      </c>
      <c r="F464" s="2">
        <v>196.16</v>
      </c>
      <c r="G464" s="2">
        <v>186.81811388432223</v>
      </c>
      <c r="H464" s="2">
        <f t="shared" si="23"/>
        <v>150.85670462810742</v>
      </c>
      <c r="I464" s="2">
        <f t="shared" si="22"/>
        <v>3017.1340925621485</v>
      </c>
      <c r="J464" s="12"/>
      <c r="K464" s="5"/>
    </row>
    <row r="465" spans="1:11">
      <c r="A465" s="1">
        <f t="shared" si="21"/>
        <v>463</v>
      </c>
      <c r="B465" s="1" t="s">
        <v>433</v>
      </c>
      <c r="C465" s="1" t="s">
        <v>445</v>
      </c>
      <c r="D465" s="3">
        <v>19000</v>
      </c>
      <c r="E465" s="2">
        <v>0.35</v>
      </c>
      <c r="F465" s="2">
        <v>0.62</v>
      </c>
      <c r="G465" s="2">
        <v>1.4322722064464701</v>
      </c>
      <c r="H465" s="2">
        <f t="shared" si="23"/>
        <v>0.80075740214882341</v>
      </c>
      <c r="I465" s="2">
        <f t="shared" si="22"/>
        <v>15214.390640827645</v>
      </c>
      <c r="J465" s="12"/>
      <c r="K465" s="5"/>
    </row>
    <row r="466" spans="1:11">
      <c r="A466" s="1">
        <f t="shared" si="21"/>
        <v>464</v>
      </c>
      <c r="B466" s="1" t="s">
        <v>434</v>
      </c>
      <c r="C466" s="1" t="s">
        <v>445</v>
      </c>
      <c r="D466" s="3">
        <v>15</v>
      </c>
      <c r="E466" s="2">
        <v>3400</v>
      </c>
      <c r="F466" s="2">
        <v>6137.52</v>
      </c>
      <c r="G466" s="2">
        <v>6164.9977581826333</v>
      </c>
      <c r="H466" s="2">
        <f t="shared" si="23"/>
        <v>5234.1725860608776</v>
      </c>
      <c r="I466" s="2">
        <f t="shared" si="22"/>
        <v>78512.588790913171</v>
      </c>
      <c r="J466" s="12"/>
      <c r="K466" s="5"/>
    </row>
    <row r="467" spans="1:11">
      <c r="A467" s="1">
        <f t="shared" si="21"/>
        <v>465</v>
      </c>
      <c r="B467" s="1" t="s">
        <v>435</v>
      </c>
      <c r="C467" s="1" t="s">
        <v>445</v>
      </c>
      <c r="D467" s="3">
        <v>20</v>
      </c>
      <c r="E467" s="2">
        <v>1300</v>
      </c>
      <c r="F467" s="2">
        <v>3250</v>
      </c>
      <c r="G467" s="2">
        <v>2668.3853933144023</v>
      </c>
      <c r="H467" s="2">
        <f t="shared" si="23"/>
        <v>2406.128464438134</v>
      </c>
      <c r="I467" s="2">
        <f t="shared" si="22"/>
        <v>48122.569288762679</v>
      </c>
      <c r="J467" s="12"/>
      <c r="K467" s="5"/>
    </row>
    <row r="468" spans="1:11">
      <c r="A468" s="1">
        <f t="shared" si="21"/>
        <v>466</v>
      </c>
      <c r="B468" s="9" t="s">
        <v>502</v>
      </c>
      <c r="C468" s="1" t="s">
        <v>445</v>
      </c>
      <c r="D468" s="3">
        <v>10</v>
      </c>
      <c r="E468" s="2">
        <v>3200</v>
      </c>
      <c r="F468" s="2">
        <v>4250</v>
      </c>
      <c r="G468" s="2">
        <v>3452.7723808100432</v>
      </c>
      <c r="H468" s="2">
        <f t="shared" si="23"/>
        <v>3634.2574602700147</v>
      </c>
      <c r="I468" s="2">
        <f t="shared" si="22"/>
        <v>36342.574602700144</v>
      </c>
      <c r="J468" s="12"/>
      <c r="K468" s="5"/>
    </row>
    <row r="469" spans="1:11">
      <c r="A469" s="1">
        <f t="shared" si="21"/>
        <v>467</v>
      </c>
      <c r="B469" s="1" t="s">
        <v>436</v>
      </c>
      <c r="C469" s="1" t="s">
        <v>445</v>
      </c>
      <c r="D469" s="3">
        <v>10</v>
      </c>
      <c r="E469" s="2">
        <v>5000</v>
      </c>
      <c r="F469" s="2">
        <v>8550</v>
      </c>
      <c r="G469" s="2">
        <v>8095.4516016539628</v>
      </c>
      <c r="H469" s="2">
        <f t="shared" si="23"/>
        <v>7215.1505338846546</v>
      </c>
      <c r="I469" s="2">
        <f t="shared" si="22"/>
        <v>72151.505338846546</v>
      </c>
      <c r="J469" s="12"/>
      <c r="K469" s="5"/>
    </row>
    <row r="470" spans="1:11">
      <c r="A470" s="1">
        <f t="shared" si="21"/>
        <v>468</v>
      </c>
      <c r="B470" s="1" t="s">
        <v>437</v>
      </c>
      <c r="C470" s="1" t="s">
        <v>450</v>
      </c>
      <c r="D470" s="3">
        <v>20</v>
      </c>
      <c r="E470" s="2">
        <v>70</v>
      </c>
      <c r="F470" s="2">
        <v>171.09</v>
      </c>
      <c r="G470" s="2">
        <v>169.2447566382703</v>
      </c>
      <c r="H470" s="2">
        <f t="shared" si="23"/>
        <v>136.77825221275677</v>
      </c>
      <c r="I470" s="2">
        <f t="shared" si="22"/>
        <v>2735.5650442551355</v>
      </c>
      <c r="J470" s="12"/>
      <c r="K470" s="5"/>
    </row>
    <row r="471" spans="1:11">
      <c r="A471" s="1">
        <f t="shared" si="21"/>
        <v>469</v>
      </c>
      <c r="B471" s="1" t="s">
        <v>438</v>
      </c>
      <c r="C471" s="1" t="s">
        <v>450</v>
      </c>
      <c r="D471" s="3">
        <v>20</v>
      </c>
      <c r="E471" s="2">
        <v>72.344000000000008</v>
      </c>
      <c r="F471" s="2">
        <v>188.2</v>
      </c>
      <c r="G471" s="2">
        <v>202.66028994171273</v>
      </c>
      <c r="H471" s="2">
        <f t="shared" si="23"/>
        <v>154.4014299805709</v>
      </c>
      <c r="I471" s="2">
        <f t="shared" si="22"/>
        <v>3088.028599611418</v>
      </c>
      <c r="J471" s="12"/>
      <c r="K471" s="5"/>
    </row>
    <row r="472" spans="1:11">
      <c r="A472" s="1">
        <f t="shared" si="21"/>
        <v>470</v>
      </c>
      <c r="B472" s="1" t="s">
        <v>439</v>
      </c>
      <c r="C472" s="1" t="s">
        <v>445</v>
      </c>
      <c r="D472" s="3">
        <v>10</v>
      </c>
      <c r="E472" s="2">
        <v>11.016</v>
      </c>
      <c r="F472" s="2">
        <v>28.57</v>
      </c>
      <c r="G472" s="2">
        <v>23.115627957953468</v>
      </c>
      <c r="H472" s="2">
        <f t="shared" si="23"/>
        <v>20.900542652651154</v>
      </c>
      <c r="I472" s="2">
        <f t="shared" si="22"/>
        <v>209.00542652651154</v>
      </c>
      <c r="J472" s="12"/>
      <c r="K472" s="5"/>
    </row>
    <row r="473" spans="1:11">
      <c r="A473" s="1">
        <f t="shared" si="21"/>
        <v>471</v>
      </c>
      <c r="B473" s="1" t="s">
        <v>440</v>
      </c>
      <c r="C473" s="1" t="s">
        <v>445</v>
      </c>
      <c r="D473" s="3">
        <v>10</v>
      </c>
      <c r="E473" s="2">
        <v>16.72</v>
      </c>
      <c r="F473" s="2">
        <v>55.87</v>
      </c>
      <c r="G473" s="2">
        <v>19.827629153589399</v>
      </c>
      <c r="H473" s="2">
        <f t="shared" si="23"/>
        <v>30.8058763845298</v>
      </c>
      <c r="I473" s="2">
        <f t="shared" si="22"/>
        <v>308.05876384529802</v>
      </c>
      <c r="J473" s="12"/>
      <c r="K473" s="5"/>
    </row>
    <row r="474" spans="1:11">
      <c r="A474" s="1">
        <f t="shared" si="21"/>
        <v>472</v>
      </c>
      <c r="B474" s="1" t="s">
        <v>441</v>
      </c>
      <c r="C474" s="1" t="s">
        <v>445</v>
      </c>
      <c r="D474" s="3">
        <v>10</v>
      </c>
      <c r="E474" s="2">
        <v>14.472</v>
      </c>
      <c r="F474" s="2">
        <v>62.33</v>
      </c>
      <c r="G474" s="2">
        <v>25.942808748069545</v>
      </c>
      <c r="H474" s="2">
        <f t="shared" si="23"/>
        <v>34.248269582689851</v>
      </c>
      <c r="I474" s="2">
        <f t="shared" si="22"/>
        <v>342.48269582689852</v>
      </c>
      <c r="J474" s="12"/>
      <c r="K474" s="5"/>
    </row>
    <row r="475" spans="1:11">
      <c r="A475" s="1">
        <f t="shared" si="21"/>
        <v>473</v>
      </c>
      <c r="B475" s="1" t="s">
        <v>503</v>
      </c>
      <c r="C475" s="1" t="s">
        <v>445</v>
      </c>
      <c r="D475" s="3">
        <v>200</v>
      </c>
      <c r="E475" s="2">
        <v>517</v>
      </c>
      <c r="F475" s="2">
        <v>715</v>
      </c>
      <c r="G475" s="2">
        <v>648.03467344193689</v>
      </c>
      <c r="H475" s="2">
        <f t="shared" si="23"/>
        <v>626.67822448064555</v>
      </c>
      <c r="I475" s="2">
        <f t="shared" si="22"/>
        <v>125335.64489612912</v>
      </c>
      <c r="J475" s="12"/>
      <c r="K475" s="5"/>
    </row>
    <row r="476" spans="1:11">
      <c r="A476" s="1">
        <f t="shared" si="21"/>
        <v>474</v>
      </c>
      <c r="B476" s="1" t="s">
        <v>504</v>
      </c>
      <c r="C476" s="1" t="s">
        <v>445</v>
      </c>
      <c r="D476" s="3">
        <v>1000</v>
      </c>
      <c r="E476" s="2">
        <v>528.20000000000005</v>
      </c>
      <c r="F476" s="2">
        <v>766.5</v>
      </c>
      <c r="G476" s="2">
        <v>660.96248692273196</v>
      </c>
      <c r="H476" s="2">
        <f t="shared" si="23"/>
        <v>651.88749564091074</v>
      </c>
      <c r="I476" s="2">
        <f t="shared" si="22"/>
        <v>651887.4956409107</v>
      </c>
      <c r="J476" s="12"/>
      <c r="K476" s="5"/>
    </row>
    <row r="477" spans="1:11">
      <c r="A477" s="1">
        <f t="shared" si="21"/>
        <v>475</v>
      </c>
      <c r="B477" s="1" t="s">
        <v>506</v>
      </c>
      <c r="C477" s="1" t="s">
        <v>445</v>
      </c>
      <c r="D477" s="3">
        <v>6400</v>
      </c>
      <c r="E477" s="2">
        <v>675.904</v>
      </c>
      <c r="F477" s="2">
        <v>823.15</v>
      </c>
      <c r="G477" s="2">
        <v>759.72948737109539</v>
      </c>
      <c r="H477" s="2">
        <f t="shared" si="23"/>
        <v>752.92782912369842</v>
      </c>
      <c r="I477" s="2">
        <f t="shared" si="22"/>
        <v>4818738.1063916702</v>
      </c>
      <c r="J477" s="12"/>
      <c r="K477" s="5"/>
    </row>
    <row r="478" spans="1:11">
      <c r="A478" s="1">
        <f>A477+1</f>
        <v>476</v>
      </c>
      <c r="B478" s="1" t="s">
        <v>505</v>
      </c>
      <c r="C478" s="1" t="s">
        <v>445</v>
      </c>
      <c r="D478" s="3">
        <v>300</v>
      </c>
      <c r="E478" s="2">
        <v>754.30399999999997</v>
      </c>
      <c r="F478" s="2">
        <v>885.46</v>
      </c>
      <c r="G478" s="2">
        <v>853.1385443132566</v>
      </c>
      <c r="H478" s="2">
        <f t="shared" si="23"/>
        <v>830.96751477108558</v>
      </c>
      <c r="I478" s="2">
        <f t="shared" si="22"/>
        <v>249290.25443132568</v>
      </c>
      <c r="J478" s="12"/>
      <c r="K478" s="5"/>
    </row>
    <row r="479" spans="1:11">
      <c r="A479" s="1">
        <f>A478+1</f>
        <v>477</v>
      </c>
      <c r="B479" s="1" t="s">
        <v>507</v>
      </c>
      <c r="C479" s="1" t="s">
        <v>445</v>
      </c>
      <c r="D479" s="3">
        <v>800</v>
      </c>
      <c r="E479" s="2">
        <v>799</v>
      </c>
      <c r="F479" s="2">
        <v>954.01</v>
      </c>
      <c r="G479" s="2">
        <v>1046.1814377522044</v>
      </c>
      <c r="H479" s="2">
        <f t="shared" si="23"/>
        <v>933.06381258406816</v>
      </c>
      <c r="I479" s="2">
        <f t="shared" si="22"/>
        <v>746451.05006725457</v>
      </c>
      <c r="J479" s="12"/>
      <c r="K479" s="5"/>
    </row>
    <row r="480" spans="1:11">
      <c r="A480" s="1">
        <f>A479+1</f>
        <v>478</v>
      </c>
      <c r="B480" s="1" t="s">
        <v>477</v>
      </c>
      <c r="C480" s="1" t="s">
        <v>445</v>
      </c>
      <c r="D480" s="10">
        <v>600</v>
      </c>
      <c r="E480" s="2">
        <v>1010.1</v>
      </c>
      <c r="F480" s="2">
        <v>1104.81</v>
      </c>
      <c r="G480" s="2">
        <v>1299.1331639515768</v>
      </c>
      <c r="H480" s="2">
        <f t="shared" si="23"/>
        <v>1138.0143879838588</v>
      </c>
      <c r="I480" s="2">
        <f t="shared" si="22"/>
        <v>682808.63279031531</v>
      </c>
      <c r="J480" s="12"/>
      <c r="K480" s="5"/>
    </row>
    <row r="481" spans="1:20" s="7" customFormat="1">
      <c r="A481" s="1">
        <f>A480+1</f>
        <v>479</v>
      </c>
      <c r="B481" s="1" t="s">
        <v>478</v>
      </c>
      <c r="C481" s="1" t="s">
        <v>445</v>
      </c>
      <c r="D481" s="3">
        <v>400</v>
      </c>
      <c r="E481" s="2">
        <v>1389.5360000000001</v>
      </c>
      <c r="F481" s="2">
        <v>1195.3800000000001</v>
      </c>
      <c r="G481" s="2">
        <v>1569.6457928560753</v>
      </c>
      <c r="H481" s="2">
        <f t="shared" si="23"/>
        <v>1384.8539309520249</v>
      </c>
      <c r="I481" s="2">
        <f t="shared" si="22"/>
        <v>553941.57238080993</v>
      </c>
      <c r="J481" s="12"/>
      <c r="K481" s="5"/>
    </row>
    <row r="482" spans="1:20">
      <c r="A482" s="1">
        <f>A481+1</f>
        <v>480</v>
      </c>
      <c r="B482" s="1" t="s">
        <v>508</v>
      </c>
      <c r="C482" s="1" t="s">
        <v>445</v>
      </c>
      <c r="D482" s="3">
        <v>500</v>
      </c>
      <c r="E482" s="2">
        <v>1389.5360000000001</v>
      </c>
      <c r="F482" s="2">
        <v>1493.88</v>
      </c>
      <c r="G482" s="2">
        <v>1769.1675384845314</v>
      </c>
      <c r="H482" s="2">
        <f t="shared" si="23"/>
        <v>1550.8611794948438</v>
      </c>
      <c r="I482" s="2">
        <f t="shared" si="22"/>
        <v>775430.58974742191</v>
      </c>
      <c r="J482" s="12"/>
      <c r="K482" s="5"/>
    </row>
    <row r="483" spans="1:20" ht="30">
      <c r="A483" s="1">
        <f t="shared" si="21"/>
        <v>481</v>
      </c>
      <c r="B483" s="1" t="s">
        <v>483</v>
      </c>
      <c r="C483" s="1" t="s">
        <v>445</v>
      </c>
      <c r="D483" s="3">
        <v>80</v>
      </c>
      <c r="E483" s="2">
        <v>233.18400000000003</v>
      </c>
      <c r="F483" s="2">
        <v>941.38</v>
      </c>
      <c r="G483" s="2">
        <v>1536.1282051282053</v>
      </c>
      <c r="H483" s="2">
        <f t="shared" si="23"/>
        <v>903.56406837606846</v>
      </c>
      <c r="I483" s="2">
        <f t="shared" si="22"/>
        <v>72285.125470085477</v>
      </c>
      <c r="J483" s="12"/>
      <c r="K483" s="5"/>
      <c r="N483" s="5"/>
      <c r="T483" s="5"/>
    </row>
    <row r="484" spans="1:20" ht="30">
      <c r="A484" s="1">
        <f t="shared" si="21"/>
        <v>482</v>
      </c>
      <c r="B484" s="1" t="s">
        <v>482</v>
      </c>
      <c r="C484" s="1" t="s">
        <v>445</v>
      </c>
      <c r="D484" s="3">
        <v>120</v>
      </c>
      <c r="E484" s="2">
        <v>194.32</v>
      </c>
      <c r="F484" s="2">
        <v>550.63</v>
      </c>
      <c r="G484" s="2">
        <v>1290.9871794871797</v>
      </c>
      <c r="H484" s="2">
        <f t="shared" si="23"/>
        <v>678.64572649572654</v>
      </c>
      <c r="I484" s="2">
        <f t="shared" si="22"/>
        <v>81437.487179487187</v>
      </c>
      <c r="J484" s="12"/>
      <c r="K484" s="5"/>
      <c r="N484" s="5"/>
      <c r="T484" s="5"/>
    </row>
    <row r="485" spans="1:20" ht="30">
      <c r="A485" s="1">
        <f t="shared" si="21"/>
        <v>483</v>
      </c>
      <c r="B485" s="1" t="s">
        <v>484</v>
      </c>
      <c r="C485" s="1" t="s">
        <v>445</v>
      </c>
      <c r="D485" s="3">
        <v>20</v>
      </c>
      <c r="E485" s="2">
        <v>505.23999999999995</v>
      </c>
      <c r="F485" s="2">
        <v>994.17</v>
      </c>
      <c r="G485" s="2">
        <v>3118.7948717948721</v>
      </c>
      <c r="H485" s="2">
        <f t="shared" si="23"/>
        <v>1539.401623931624</v>
      </c>
      <c r="I485" s="2">
        <f t="shared" si="22"/>
        <v>30788.032478632482</v>
      </c>
      <c r="J485" s="12"/>
      <c r="K485" s="5"/>
      <c r="N485" s="5"/>
      <c r="T485" s="5"/>
    </row>
    <row r="486" spans="1:20" ht="30">
      <c r="A486" s="1">
        <f t="shared" si="21"/>
        <v>484</v>
      </c>
      <c r="B486" s="1" t="s">
        <v>485</v>
      </c>
      <c r="C486" s="1" t="s">
        <v>486</v>
      </c>
      <c r="D486" s="3">
        <v>600</v>
      </c>
      <c r="E486" s="2">
        <v>54.408000000000001</v>
      </c>
      <c r="F486" s="2">
        <v>156.87</v>
      </c>
      <c r="G486" s="2">
        <v>166.66666666666669</v>
      </c>
      <c r="H486" s="2">
        <f t="shared" si="23"/>
        <v>125.98155555555557</v>
      </c>
      <c r="I486" s="2">
        <f t="shared" si="22"/>
        <v>75588.933333333349</v>
      </c>
      <c r="J486" s="12"/>
      <c r="K486" s="5"/>
      <c r="N486" s="5"/>
      <c r="T486" s="5"/>
    </row>
    <row r="487" spans="1:20" ht="30">
      <c r="A487" s="1">
        <f t="shared" si="21"/>
        <v>485</v>
      </c>
      <c r="B487" s="1" t="s">
        <v>490</v>
      </c>
      <c r="C487" s="1" t="s">
        <v>445</v>
      </c>
      <c r="D487" s="3">
        <v>100</v>
      </c>
      <c r="E487" s="2">
        <v>427.512</v>
      </c>
      <c r="F487" s="2">
        <v>1179.26</v>
      </c>
      <c r="G487" s="2">
        <v>2404.4358974358979</v>
      </c>
      <c r="H487" s="2">
        <f t="shared" si="23"/>
        <v>1337.0692991452993</v>
      </c>
      <c r="I487" s="2">
        <f t="shared" si="22"/>
        <v>133706.92991452993</v>
      </c>
      <c r="J487" s="12"/>
      <c r="K487" s="5"/>
      <c r="N487" s="5"/>
      <c r="T487" s="5"/>
    </row>
    <row r="488" spans="1:20" ht="30">
      <c r="A488" s="1">
        <f t="shared" si="21"/>
        <v>486</v>
      </c>
      <c r="B488" s="1" t="s">
        <v>487</v>
      </c>
      <c r="C488" s="1" t="s">
        <v>445</v>
      </c>
      <c r="D488" s="3">
        <v>100</v>
      </c>
      <c r="E488" s="2">
        <v>69.960000000000008</v>
      </c>
      <c r="F488" s="2">
        <v>438.26</v>
      </c>
      <c r="G488" s="2">
        <v>1111.217948717949</v>
      </c>
      <c r="H488" s="2">
        <f t="shared" si="23"/>
        <v>539.81264957264966</v>
      </c>
      <c r="I488" s="2">
        <f t="shared" si="22"/>
        <v>53981.264957264968</v>
      </c>
      <c r="J488" s="12"/>
      <c r="K488" s="5"/>
      <c r="N488" s="5"/>
      <c r="T488" s="5"/>
    </row>
    <row r="489" spans="1:20" ht="30">
      <c r="A489" s="1">
        <f t="shared" si="21"/>
        <v>487</v>
      </c>
      <c r="B489" s="1" t="s">
        <v>488</v>
      </c>
      <c r="C489" s="1" t="s">
        <v>445</v>
      </c>
      <c r="D489" s="3">
        <v>100</v>
      </c>
      <c r="E489" s="2">
        <v>272.048</v>
      </c>
      <c r="F489" s="2">
        <v>545.27</v>
      </c>
      <c r="G489" s="2">
        <v>1324.051282051282</v>
      </c>
      <c r="H489" s="2">
        <f t="shared" si="23"/>
        <v>713.78976068376062</v>
      </c>
      <c r="I489" s="2">
        <f t="shared" si="22"/>
        <v>71378.976068376069</v>
      </c>
      <c r="J489" s="12"/>
      <c r="K489" s="5"/>
      <c r="N489" s="5"/>
      <c r="T489" s="5"/>
    </row>
    <row r="490" spans="1:20" ht="45">
      <c r="A490" s="1">
        <f t="shared" si="21"/>
        <v>488</v>
      </c>
      <c r="B490" s="1" t="s">
        <v>489</v>
      </c>
      <c r="C490" s="1" t="s">
        <v>445</v>
      </c>
      <c r="D490" s="3">
        <v>80</v>
      </c>
      <c r="E490" s="2">
        <v>272.048</v>
      </c>
      <c r="F490" s="2">
        <v>545.27</v>
      </c>
      <c r="G490" s="2">
        <v>1225.6794871794873</v>
      </c>
      <c r="H490" s="2">
        <f t="shared" si="23"/>
        <v>680.99916239316246</v>
      </c>
      <c r="I490" s="2">
        <f t="shared" si="22"/>
        <v>54479.932991452995</v>
      </c>
      <c r="J490" s="12"/>
      <c r="K490" s="5"/>
      <c r="N490" s="5"/>
      <c r="T490" s="5"/>
    </row>
    <row r="491" spans="1:20" ht="30">
      <c r="A491" s="1">
        <f t="shared" si="21"/>
        <v>489</v>
      </c>
      <c r="B491" s="1" t="s">
        <v>491</v>
      </c>
      <c r="C491" s="1" t="s">
        <v>445</v>
      </c>
      <c r="D491" s="3">
        <v>30</v>
      </c>
      <c r="E491" s="2">
        <v>427.512</v>
      </c>
      <c r="F491" s="2">
        <v>1179.3699999999999</v>
      </c>
      <c r="G491" s="2">
        <v>2567.5256410256411</v>
      </c>
      <c r="H491" s="2">
        <f t="shared" si="23"/>
        <v>1391.4692136752137</v>
      </c>
      <c r="I491" s="2">
        <f t="shared" si="22"/>
        <v>41744.076410256414</v>
      </c>
      <c r="J491" s="12"/>
      <c r="K491" s="5"/>
      <c r="N491" s="5"/>
      <c r="T491" s="5"/>
    </row>
    <row r="492" spans="1:20" ht="30">
      <c r="A492" s="1">
        <f t="shared" si="21"/>
        <v>490</v>
      </c>
      <c r="B492" s="1" t="s">
        <v>492</v>
      </c>
      <c r="C492" s="1" t="s">
        <v>445</v>
      </c>
      <c r="D492" s="3">
        <v>30</v>
      </c>
      <c r="E492" s="2">
        <v>427.512</v>
      </c>
      <c r="F492" s="2">
        <v>1179.3699999999999</v>
      </c>
      <c r="G492" s="2">
        <v>2765.3076923076924</v>
      </c>
      <c r="H492" s="2">
        <f t="shared" si="23"/>
        <v>1457.3965641025641</v>
      </c>
      <c r="I492" s="2">
        <f t="shared" si="22"/>
        <v>43721.896923076922</v>
      </c>
      <c r="J492" s="12"/>
      <c r="K492" s="5"/>
      <c r="N492" s="5"/>
      <c r="T492" s="5"/>
    </row>
    <row r="493" spans="1:20" ht="30">
      <c r="A493" s="1">
        <f t="shared" si="21"/>
        <v>491</v>
      </c>
      <c r="B493" s="1" t="s">
        <v>493</v>
      </c>
      <c r="C493" s="1" t="s">
        <v>445</v>
      </c>
      <c r="D493" s="3">
        <v>100</v>
      </c>
      <c r="E493" s="2">
        <v>388.64800000000002</v>
      </c>
      <c r="F493" s="2">
        <v>1179.3699999999999</v>
      </c>
      <c r="G493" s="2">
        <v>2321.7051282051284</v>
      </c>
      <c r="H493" s="2">
        <f t="shared" si="23"/>
        <v>1296.5743760683761</v>
      </c>
      <c r="I493" s="2">
        <f t="shared" si="22"/>
        <v>129657.4376068376</v>
      </c>
      <c r="J493" s="12"/>
      <c r="K493" s="5"/>
      <c r="N493" s="5"/>
      <c r="T493" s="5"/>
    </row>
    <row r="494" spans="1:20" ht="30">
      <c r="A494" s="1">
        <f t="shared" si="21"/>
        <v>492</v>
      </c>
      <c r="B494" s="1" t="s">
        <v>494</v>
      </c>
      <c r="C494" s="1" t="s">
        <v>445</v>
      </c>
      <c r="D494" s="3">
        <v>200</v>
      </c>
      <c r="E494" s="2">
        <v>139.91199999999998</v>
      </c>
      <c r="F494" s="2">
        <v>878.31</v>
      </c>
      <c r="G494" s="2">
        <v>2404.461538461539</v>
      </c>
      <c r="H494" s="2">
        <f t="shared" si="23"/>
        <v>1140.894512820513</v>
      </c>
      <c r="I494" s="2">
        <f t="shared" si="22"/>
        <v>228178.90256410261</v>
      </c>
      <c r="J494" s="12"/>
      <c r="K494" s="5"/>
      <c r="N494" s="5"/>
      <c r="T494" s="5"/>
    </row>
    <row r="495" spans="1:20" ht="30">
      <c r="A495" s="1">
        <f t="shared" si="21"/>
        <v>493</v>
      </c>
      <c r="B495" s="1" t="s">
        <v>495</v>
      </c>
      <c r="C495" s="1" t="s">
        <v>445</v>
      </c>
      <c r="D495" s="3">
        <v>200</v>
      </c>
      <c r="E495" s="2">
        <v>93.272000000000006</v>
      </c>
      <c r="F495" s="2">
        <v>731.91</v>
      </c>
      <c r="G495" s="2">
        <v>637.82051282051282</v>
      </c>
      <c r="H495" s="2">
        <f t="shared" si="23"/>
        <v>487.66750427350433</v>
      </c>
      <c r="I495" s="2">
        <f t="shared" si="22"/>
        <v>97533.500854700862</v>
      </c>
      <c r="J495" s="12"/>
      <c r="K495" s="5"/>
      <c r="N495" s="5"/>
      <c r="T495" s="5"/>
    </row>
    <row r="496" spans="1:20">
      <c r="A496" s="1"/>
      <c r="B496" s="1"/>
      <c r="C496" s="1"/>
      <c r="D496" s="3"/>
      <c r="E496" s="2"/>
      <c r="F496" s="2"/>
      <c r="G496" s="2"/>
      <c r="H496" s="2"/>
      <c r="I496" s="2"/>
    </row>
    <row r="497" spans="1:11">
      <c r="A497" s="18" t="s">
        <v>479</v>
      </c>
      <c r="B497" s="18"/>
      <c r="C497" s="18"/>
      <c r="D497" s="18"/>
      <c r="E497" s="11"/>
      <c r="F497" s="11"/>
      <c r="G497" s="11"/>
      <c r="H497" s="11"/>
      <c r="I497" s="11">
        <f>SUM(I3:I495)</f>
        <v>20239694.200393319</v>
      </c>
      <c r="J497" s="8"/>
    </row>
    <row r="498" spans="1:11">
      <c r="A498" s="18" t="s">
        <v>509</v>
      </c>
      <c r="B498" s="18"/>
      <c r="C498" s="18"/>
      <c r="D498" s="18"/>
      <c r="E498" s="11"/>
      <c r="F498" s="11"/>
      <c r="G498" s="11"/>
      <c r="H498" s="11"/>
      <c r="I498" s="11">
        <f>I497*33.82/100</f>
        <v>6845064.5785730211</v>
      </c>
      <c r="J498" s="8"/>
      <c r="K498" s="5"/>
    </row>
    <row r="499" spans="1:11" s="12" customFormat="1">
      <c r="A499" s="18" t="s">
        <v>510</v>
      </c>
      <c r="B499" s="18"/>
      <c r="C499" s="18"/>
      <c r="D499" s="18"/>
      <c r="E499" s="11"/>
      <c r="F499" s="11"/>
      <c r="G499" s="11"/>
      <c r="H499" s="11"/>
      <c r="I499" s="11">
        <f>I497+I498</f>
        <v>27084758.778966341</v>
      </c>
      <c r="J499" s="8"/>
      <c r="K499" s="5"/>
    </row>
    <row r="500" spans="1:11" s="12" customFormat="1">
      <c r="D500" s="6"/>
      <c r="F500" s="14"/>
      <c r="G500" s="14"/>
      <c r="H500" s="15"/>
      <c r="K500" s="5"/>
    </row>
    <row r="501" spans="1:11" ht="15" customHeight="1">
      <c r="A501" s="16" t="s">
        <v>511</v>
      </c>
      <c r="B501" s="16"/>
      <c r="C501" s="16"/>
      <c r="D501" s="16"/>
      <c r="E501" s="16"/>
      <c r="F501" s="16"/>
      <c r="G501" s="16"/>
      <c r="H501" s="16"/>
      <c r="I501" s="16"/>
    </row>
    <row r="502" spans="1:11">
      <c r="A502" s="16"/>
      <c r="B502" s="16"/>
      <c r="C502" s="16"/>
      <c r="D502" s="16"/>
      <c r="E502" s="16"/>
      <c r="F502" s="16"/>
      <c r="G502" s="16"/>
      <c r="H502" s="16"/>
      <c r="I502" s="16"/>
      <c r="K502" s="5"/>
    </row>
    <row r="503" spans="1:11">
      <c r="K503" s="5"/>
    </row>
    <row r="504" spans="1:11">
      <c r="A504" s="16" t="s">
        <v>516</v>
      </c>
      <c r="B504" s="16"/>
      <c r="C504" s="16"/>
      <c r="D504" s="16"/>
      <c r="E504" s="16"/>
      <c r="F504" s="16"/>
      <c r="G504" s="16"/>
      <c r="H504" s="16"/>
      <c r="I504" s="16"/>
    </row>
    <row r="505" spans="1:11">
      <c r="A505" s="16"/>
      <c r="B505" s="16"/>
      <c r="C505" s="16"/>
      <c r="D505" s="16"/>
      <c r="E505" s="16"/>
      <c r="F505" s="16"/>
      <c r="G505" s="16"/>
      <c r="H505" s="16"/>
      <c r="I505" s="16"/>
    </row>
  </sheetData>
  <sortState ref="A3:F482">
    <sortCondition ref="B1"/>
  </sortState>
  <mergeCells count="14">
    <mergeCell ref="A504:I505"/>
    <mergeCell ref="E1:E2"/>
    <mergeCell ref="I1:I2"/>
    <mergeCell ref="A497:D497"/>
    <mergeCell ref="A1:A2"/>
    <mergeCell ref="B1:B2"/>
    <mergeCell ref="C1:C2"/>
    <mergeCell ref="D1:D2"/>
    <mergeCell ref="A498:D498"/>
    <mergeCell ref="A499:D499"/>
    <mergeCell ref="F1:F2"/>
    <mergeCell ref="G1:G2"/>
    <mergeCell ref="A501:I502"/>
    <mergeCell ref="H1:H2"/>
  </mergeCells>
  <pageMargins left="0.11811023622047245" right="0.11811023622047245" top="0.39370078740157483" bottom="0.39370078740157483" header="0.31496062992125984" footer="0.31496062992125984"/>
  <pageSetup scale="66" orientation="portrait" r:id="rId1"/>
  <headerFooter>
    <oddHeader>&amp;LDiretoria de Obras/SMDU</oddHeader>
    <oddFooter>&amp;LVALORES UNITARIOS POR ITENS&amp;CADENDO DO ANEXO VIII&amp;RSETEMBRO / 2018</oddFooter>
  </headerFooter>
  <ignoredErrors>
    <ignoredError sqref="B222:C222 N222:XFD222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Composição de custos - IP</vt:lpstr>
      <vt:lpstr>Plan3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rogerioviana</dc:creator>
  <cp:lastModifiedBy>claudiasantos</cp:lastModifiedBy>
  <cp:lastPrinted>2018-12-07T14:41:37Z</cp:lastPrinted>
  <dcterms:created xsi:type="dcterms:W3CDTF">2017-07-06T19:34:09Z</dcterms:created>
  <dcterms:modified xsi:type="dcterms:W3CDTF">2018-12-07T15:28:10Z</dcterms:modified>
</cp:coreProperties>
</file>